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ásobníky\2025\Aktualizace č.2\"/>
    </mc:Choice>
  </mc:AlternateContent>
  <xr:revisionPtr revIDLastSave="0" documentId="13_ncr:1_{67F22DC9-77AE-400B-B9BF-4508B9EBC5F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ásobník projektů_RK" sheetId="97" r:id="rId2"/>
  </sheets>
  <definedNames>
    <definedName name="_xlnm._FilterDatabase" localSheetId="1" hidden="1">'Zásobník projektů_RK'!$A$9:$AZ$518</definedName>
    <definedName name="_xlnm._FilterDatabase" localSheetId="0" hidden="1">zasobnik_zal!$A$9:$CN$577</definedName>
    <definedName name="_xlnm.Print_Titles" localSheetId="1">'Zásobník projektů_RK'!$3:$8</definedName>
    <definedName name="_xlnm.Print_Titles" localSheetId="0">zasobnik_zal!$3:$8</definedName>
    <definedName name="_xlnm.Print_Area" localSheetId="1">'Zásobník projektů_RK'!$A$3:$AZ$542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2" i="97" l="1"/>
  <c r="J151" i="97" l="1"/>
  <c r="AL390" i="97" l="1"/>
  <c r="AG390" i="97"/>
  <c r="AC390" i="97"/>
  <c r="Z390" i="97"/>
  <c r="O390" i="97"/>
  <c r="J390" i="97"/>
  <c r="J302" i="97" l="1"/>
  <c r="J312" i="97"/>
  <c r="AC302" i="97"/>
  <c r="X302" i="97"/>
  <c r="J458" i="97" l="1"/>
  <c r="J428" i="97" l="1"/>
  <c r="N390" i="97" l="1"/>
  <c r="AU490" i="97"/>
  <c r="AT490" i="97"/>
  <c r="AR490" i="97"/>
  <c r="AQ490" i="97"/>
  <c r="AP490" i="97"/>
  <c r="AO490" i="97"/>
  <c r="AN490" i="97"/>
  <c r="AM490" i="97"/>
  <c r="AL490" i="97"/>
  <c r="AK490" i="97"/>
  <c r="AJ490" i="97"/>
  <c r="AI490" i="97"/>
  <c r="AH490" i="97"/>
  <c r="AG490" i="97"/>
  <c r="AF490" i="97"/>
  <c r="AE490" i="97"/>
  <c r="AD490" i="97"/>
  <c r="AC490" i="97"/>
  <c r="AB490" i="97"/>
  <c r="AA490" i="97"/>
  <c r="Z490" i="97"/>
  <c r="Y490" i="97"/>
  <c r="X490" i="97"/>
  <c r="N490" i="97"/>
  <c r="M490" i="97"/>
  <c r="L490" i="97"/>
  <c r="K490" i="97"/>
  <c r="J490" i="97"/>
  <c r="AC402" i="97" l="1"/>
  <c r="AC505" i="97" l="1"/>
  <c r="AR439" i="97" l="1"/>
  <c r="AR441" i="97" s="1"/>
  <c r="AQ439" i="97"/>
  <c r="AQ441" i="97" s="1"/>
  <c r="AP439" i="97"/>
  <c r="AP441" i="97" s="1"/>
  <c r="AO439" i="97"/>
  <c r="AO441" i="97" s="1"/>
  <c r="AN439" i="97"/>
  <c r="AN441" i="97" s="1"/>
  <c r="AM439" i="97"/>
  <c r="AM441" i="97" s="1"/>
  <c r="AL439" i="97"/>
  <c r="AL441" i="97" s="1"/>
  <c r="AK439" i="97"/>
  <c r="AK441" i="97" s="1"/>
  <c r="AJ439" i="97"/>
  <c r="AJ441" i="97" s="1"/>
  <c r="AI439" i="97"/>
  <c r="AI441" i="97" s="1"/>
  <c r="AH439" i="97"/>
  <c r="AH441" i="97" s="1"/>
  <c r="AG439" i="97"/>
  <c r="AG441" i="97" s="1"/>
  <c r="AF439" i="97"/>
  <c r="AF441" i="97" s="1"/>
  <c r="AE439" i="97"/>
  <c r="AE441" i="97" s="1"/>
  <c r="AD439" i="97"/>
  <c r="AD441" i="97" s="1"/>
  <c r="AC439" i="97"/>
  <c r="AC441" i="97" s="1"/>
  <c r="AB439" i="97"/>
  <c r="AB441" i="97" s="1"/>
  <c r="AA439" i="97"/>
  <c r="AA441" i="97" s="1"/>
  <c r="Z439" i="97"/>
  <c r="Z441" i="97" s="1"/>
  <c r="Y439" i="97"/>
  <c r="Y441" i="97" s="1"/>
  <c r="X439" i="97"/>
  <c r="X441" i="97" s="1"/>
  <c r="W439" i="97"/>
  <c r="W441" i="97" s="1"/>
  <c r="V439" i="97"/>
  <c r="V441" i="97" s="1"/>
  <c r="U439" i="97"/>
  <c r="U441" i="97" s="1"/>
  <c r="O439" i="97"/>
  <c r="O441" i="97" s="1"/>
  <c r="N439" i="97"/>
  <c r="N441" i="97" s="1"/>
  <c r="M439" i="97"/>
  <c r="M441" i="97" s="1"/>
  <c r="L439" i="97"/>
  <c r="L441" i="97" s="1"/>
  <c r="K439" i="97"/>
  <c r="K441" i="97" s="1"/>
  <c r="J439" i="97"/>
  <c r="J441" i="97" s="1"/>
  <c r="AU492" i="97" l="1"/>
  <c r="AT492" i="97"/>
  <c r="AR492" i="97"/>
  <c r="AQ492" i="97"/>
  <c r="AP492" i="97"/>
  <c r="AO492" i="97"/>
  <c r="AN492" i="97"/>
  <c r="AM492" i="97"/>
  <c r="AL492" i="97"/>
  <c r="AK492" i="97"/>
  <c r="AJ492" i="97"/>
  <c r="AI492" i="97"/>
  <c r="AH492" i="97"/>
  <c r="AG492" i="97"/>
  <c r="AF492" i="97"/>
  <c r="AE492" i="97"/>
  <c r="AD492" i="97"/>
  <c r="AC492" i="97"/>
  <c r="AB492" i="97"/>
  <c r="AA492" i="97"/>
  <c r="Z492" i="97"/>
  <c r="Y492" i="97"/>
  <c r="X492" i="97"/>
  <c r="W490" i="97"/>
  <c r="W492" i="97" s="1"/>
  <c r="V490" i="97"/>
  <c r="V492" i="97" s="1"/>
  <c r="U490" i="97"/>
  <c r="U492" i="97" s="1"/>
  <c r="O490" i="97"/>
  <c r="O492" i="97" s="1"/>
  <c r="N492" i="97"/>
  <c r="M492" i="97"/>
  <c r="L492" i="97"/>
  <c r="K492" i="97"/>
  <c r="J492" i="97"/>
  <c r="AR325" i="97" l="1"/>
  <c r="J325" i="97"/>
  <c r="J465" i="97" l="1"/>
  <c r="AU458" i="97" l="1"/>
  <c r="AT458" i="97"/>
  <c r="AR458" i="97"/>
  <c r="AQ458" i="97"/>
  <c r="AP458" i="97"/>
  <c r="AO458" i="97"/>
  <c r="AN458" i="97"/>
  <c r="AM458" i="97"/>
  <c r="AL458" i="97"/>
  <c r="AK458" i="97"/>
  <c r="AJ458" i="97"/>
  <c r="AI458" i="97"/>
  <c r="AH458" i="97"/>
  <c r="AG458" i="97"/>
  <c r="AF458" i="97"/>
  <c r="AE458" i="97"/>
  <c r="AD458" i="97"/>
  <c r="AC458" i="97"/>
  <c r="AB458" i="97"/>
  <c r="AA458" i="97"/>
  <c r="Z458" i="97"/>
  <c r="Y458" i="97"/>
  <c r="X458" i="97"/>
  <c r="W458" i="97"/>
  <c r="V458" i="97"/>
  <c r="U458" i="97"/>
  <c r="O458" i="97"/>
  <c r="N458" i="97"/>
  <c r="M458" i="97"/>
  <c r="L458" i="97"/>
  <c r="K458" i="97"/>
  <c r="J435" i="97" l="1"/>
  <c r="J431" i="97" l="1"/>
  <c r="AU428" i="97"/>
  <c r="AT428" i="97"/>
  <c r="AR428" i="97"/>
  <c r="AQ428" i="97"/>
  <c r="AP428" i="97"/>
  <c r="AO428" i="97"/>
  <c r="AN428" i="97"/>
  <c r="AM428" i="97"/>
  <c r="AL428" i="97"/>
  <c r="AK428" i="97"/>
  <c r="AJ428" i="97"/>
  <c r="AI428" i="97"/>
  <c r="AH428" i="97"/>
  <c r="AG428" i="97"/>
  <c r="AF428" i="97"/>
  <c r="AE428" i="97"/>
  <c r="AD428" i="97"/>
  <c r="AC428" i="97"/>
  <c r="AB428" i="97"/>
  <c r="AA428" i="97"/>
  <c r="Z428" i="97"/>
  <c r="Y428" i="97"/>
  <c r="X428" i="97"/>
  <c r="W428" i="97"/>
  <c r="V428" i="97"/>
  <c r="U428" i="97"/>
  <c r="O428" i="97"/>
  <c r="N428" i="97"/>
  <c r="M428" i="97"/>
  <c r="L428" i="97"/>
  <c r="K428" i="97"/>
  <c r="AT402" i="97" l="1"/>
  <c r="AU402" i="97"/>
  <c r="AR402" i="97"/>
  <c r="AQ402" i="97"/>
  <c r="AP402" i="97"/>
  <c r="AO402" i="97"/>
  <c r="AN402" i="97"/>
  <c r="AM402" i="97"/>
  <c r="AL402" i="97"/>
  <c r="AK402" i="97"/>
  <c r="AJ402" i="97"/>
  <c r="AI402" i="97"/>
  <c r="AH402" i="97"/>
  <c r="AG402" i="97"/>
  <c r="AF402" i="97"/>
  <c r="AE402" i="97"/>
  <c r="AD402" i="97"/>
  <c r="AB402" i="97"/>
  <c r="AA402" i="97"/>
  <c r="Z402" i="97"/>
  <c r="Y402" i="97"/>
  <c r="X402" i="97"/>
  <c r="W402" i="97"/>
  <c r="V402" i="97"/>
  <c r="U402" i="97"/>
  <c r="K402" i="97"/>
  <c r="O402" i="97"/>
  <c r="N402" i="97"/>
  <c r="M402" i="97"/>
  <c r="L402" i="97"/>
  <c r="U302" i="97" l="1"/>
  <c r="K302" i="97"/>
  <c r="J26" i="97" l="1"/>
  <c r="J486" i="97" l="1"/>
  <c r="J8" i="97" s="1"/>
  <c r="J482" i="97"/>
  <c r="J406" i="97"/>
  <c r="J152" i="97" l="1"/>
  <c r="J432" i="97"/>
  <c r="AP325" i="97" l="1"/>
  <c r="AU325" i="97"/>
  <c r="AT325" i="97"/>
  <c r="AQ325" i="97"/>
  <c r="AO325" i="97"/>
  <c r="AN325" i="97"/>
  <c r="AM325" i="97"/>
  <c r="AL325" i="97"/>
  <c r="AK325" i="97"/>
  <c r="AJ325" i="97"/>
  <c r="AI325" i="97"/>
  <c r="AH325" i="97"/>
  <c r="AG325" i="97"/>
  <c r="AF325" i="97"/>
  <c r="AE325" i="97"/>
  <c r="AD325" i="97"/>
  <c r="AC325" i="97"/>
  <c r="AB325" i="97"/>
  <c r="AA325" i="97"/>
  <c r="Z325" i="97"/>
  <c r="Y325" i="97"/>
  <c r="X325" i="97"/>
  <c r="W325" i="97"/>
  <c r="V325" i="97"/>
  <c r="U325" i="97"/>
  <c r="O325" i="97"/>
  <c r="N325" i="97"/>
  <c r="M325" i="97"/>
  <c r="L325" i="97"/>
  <c r="K325" i="97"/>
  <c r="AN486" i="97" l="1"/>
  <c r="AM486" i="97"/>
  <c r="AL486" i="97"/>
  <c r="AK486" i="97"/>
  <c r="AJ486" i="97"/>
  <c r="AI486" i="97"/>
  <c r="AH486" i="97"/>
  <c r="AG486" i="97"/>
  <c r="AF486" i="97"/>
  <c r="AE486" i="97"/>
  <c r="AN482" i="97"/>
  <c r="AM482" i="97"/>
  <c r="AL482" i="97"/>
  <c r="AK482" i="97"/>
  <c r="AJ482" i="97"/>
  <c r="AI482" i="97"/>
  <c r="AH482" i="97"/>
  <c r="AG482" i="97"/>
  <c r="AF482" i="97"/>
  <c r="AE482" i="97"/>
  <c r="AN465" i="97"/>
  <c r="AM465" i="97"/>
  <c r="AL465" i="97"/>
  <c r="AK465" i="97"/>
  <c r="AJ465" i="97"/>
  <c r="AI465" i="97"/>
  <c r="AH465" i="97"/>
  <c r="AG465" i="97"/>
  <c r="AF465" i="97"/>
  <c r="AE465" i="97"/>
  <c r="AN435" i="97"/>
  <c r="AN437" i="97" s="1"/>
  <c r="AM435" i="97"/>
  <c r="AM437" i="97" s="1"/>
  <c r="AL435" i="97"/>
  <c r="AL437" i="97" s="1"/>
  <c r="AK435" i="97"/>
  <c r="AK437" i="97" s="1"/>
  <c r="AJ435" i="97"/>
  <c r="AJ437" i="97" s="1"/>
  <c r="AI435" i="97"/>
  <c r="AI437" i="97" s="1"/>
  <c r="AH435" i="97"/>
  <c r="AH437" i="97" s="1"/>
  <c r="AG435" i="97"/>
  <c r="AG437" i="97" s="1"/>
  <c r="AF435" i="97"/>
  <c r="AF437" i="97" s="1"/>
  <c r="AE435" i="97"/>
  <c r="AE437" i="97" s="1"/>
  <c r="AN431" i="97"/>
  <c r="AM431" i="97"/>
  <c r="AL431" i="97"/>
  <c r="AK431" i="97"/>
  <c r="AJ431" i="97"/>
  <c r="AI431" i="97"/>
  <c r="AH431" i="97"/>
  <c r="AG431" i="97"/>
  <c r="AF431" i="97"/>
  <c r="AE431" i="97"/>
  <c r="AN406" i="97"/>
  <c r="AN408" i="97" s="1"/>
  <c r="AM406" i="97"/>
  <c r="AL406" i="97"/>
  <c r="AL408" i="97" s="1"/>
  <c r="AK406" i="97"/>
  <c r="AK408" i="97" s="1"/>
  <c r="AJ406" i="97"/>
  <c r="AJ408" i="97" s="1"/>
  <c r="AI406" i="97"/>
  <c r="AH406" i="97"/>
  <c r="AH408" i="97" s="1"/>
  <c r="AG406" i="97"/>
  <c r="AG408" i="97" s="1"/>
  <c r="AF406" i="97"/>
  <c r="AF408" i="97" s="1"/>
  <c r="AE406" i="97"/>
  <c r="AN404" i="97"/>
  <c r="AM404" i="97"/>
  <c r="AL404" i="97"/>
  <c r="AK404" i="97"/>
  <c r="AJ404" i="97"/>
  <c r="AI404" i="97"/>
  <c r="AH404" i="97"/>
  <c r="AG404" i="97"/>
  <c r="AF404" i="97"/>
  <c r="AE404" i="97"/>
  <c r="AN390" i="97"/>
  <c r="AM390" i="97"/>
  <c r="AK390" i="97"/>
  <c r="AJ390" i="97"/>
  <c r="AI390" i="97"/>
  <c r="AH390" i="97"/>
  <c r="AF390" i="97"/>
  <c r="AE390" i="97"/>
  <c r="AN312" i="97"/>
  <c r="AM312" i="97"/>
  <c r="AL312" i="97"/>
  <c r="AK312" i="97"/>
  <c r="AJ312" i="97"/>
  <c r="AI312" i="97"/>
  <c r="AH312" i="97"/>
  <c r="AG312" i="97"/>
  <c r="AF312" i="97"/>
  <c r="AE312" i="97"/>
  <c r="AN302" i="97"/>
  <c r="AM302" i="97"/>
  <c r="AL302" i="97"/>
  <c r="AK302" i="97"/>
  <c r="AJ302" i="97"/>
  <c r="AI302" i="97"/>
  <c r="AH302" i="97"/>
  <c r="AG302" i="97"/>
  <c r="AF302" i="97"/>
  <c r="AE302" i="97"/>
  <c r="AN151" i="97"/>
  <c r="AM151" i="97"/>
  <c r="AL151" i="97"/>
  <c r="AK151" i="97"/>
  <c r="AJ151" i="97"/>
  <c r="AI151" i="97"/>
  <c r="AH151" i="97"/>
  <c r="AG151" i="97"/>
  <c r="AF151" i="97"/>
  <c r="AE151" i="97"/>
  <c r="AN26" i="97"/>
  <c r="AM26" i="97"/>
  <c r="AL26" i="97"/>
  <c r="AK26" i="97"/>
  <c r="AJ26" i="97"/>
  <c r="AI26" i="97"/>
  <c r="AH26" i="97"/>
  <c r="AG26" i="97"/>
  <c r="AF26" i="97"/>
  <c r="AE26" i="97"/>
  <c r="AN11" i="97"/>
  <c r="AN13" i="97" s="1"/>
  <c r="AM11" i="97"/>
  <c r="AM13" i="97" s="1"/>
  <c r="AL11" i="97"/>
  <c r="AL13" i="97" s="1"/>
  <c r="AK11" i="97"/>
  <c r="AK13" i="97" s="1"/>
  <c r="AJ11" i="97"/>
  <c r="AJ13" i="97" s="1"/>
  <c r="AI11" i="97"/>
  <c r="AI13" i="97" s="1"/>
  <c r="AH11" i="97"/>
  <c r="AH13" i="97" s="1"/>
  <c r="AG11" i="97"/>
  <c r="AG13" i="97" s="1"/>
  <c r="AF11" i="97"/>
  <c r="AF13" i="97" s="1"/>
  <c r="AE11" i="97"/>
  <c r="AE13" i="97" s="1"/>
  <c r="Z486" i="97"/>
  <c r="AD486" i="97"/>
  <c r="AC486" i="97"/>
  <c r="AB486" i="97"/>
  <c r="AA486" i="97"/>
  <c r="AD482" i="97"/>
  <c r="AC482" i="97"/>
  <c r="AB482" i="97"/>
  <c r="AA482" i="97"/>
  <c r="Z482" i="97"/>
  <c r="AD465" i="97"/>
  <c r="AC465" i="97"/>
  <c r="AB465" i="97"/>
  <c r="AA465" i="97"/>
  <c r="Z465" i="97"/>
  <c r="AD435" i="97"/>
  <c r="AD437" i="97" s="1"/>
  <c r="AC435" i="97"/>
  <c r="AC437" i="97" s="1"/>
  <c r="AB435" i="97"/>
  <c r="AB437" i="97" s="1"/>
  <c r="AA435" i="97"/>
  <c r="AA437" i="97" s="1"/>
  <c r="Z435" i="97"/>
  <c r="Z437" i="97" s="1"/>
  <c r="AD431" i="97"/>
  <c r="AC431" i="97"/>
  <c r="AB431" i="97"/>
  <c r="AA431" i="97"/>
  <c r="Z431" i="97"/>
  <c r="AD406" i="97"/>
  <c r="AD408" i="97" s="1"/>
  <c r="AC406" i="97"/>
  <c r="AC408" i="97" s="1"/>
  <c r="AB406" i="97"/>
  <c r="AB408" i="97" s="1"/>
  <c r="AA406" i="97"/>
  <c r="AA408" i="97" s="1"/>
  <c r="Z406" i="97"/>
  <c r="Z408" i="97" s="1"/>
  <c r="AD404" i="97"/>
  <c r="AC404" i="97"/>
  <c r="AB404" i="97"/>
  <c r="AA404" i="97"/>
  <c r="Z404" i="97"/>
  <c r="AD390" i="97"/>
  <c r="AB390" i="97"/>
  <c r="AA390" i="97"/>
  <c r="AD312" i="97"/>
  <c r="AC312" i="97"/>
  <c r="AB312" i="97"/>
  <c r="AA312" i="97"/>
  <c r="Z312" i="97"/>
  <c r="AD302" i="97"/>
  <c r="AB302" i="97"/>
  <c r="AA302" i="97"/>
  <c r="Z302" i="97"/>
  <c r="Z151" i="97"/>
  <c r="AD151" i="97"/>
  <c r="AC151" i="97"/>
  <c r="AB151" i="97"/>
  <c r="AA151" i="97"/>
  <c r="AD26" i="97"/>
  <c r="AC26" i="97"/>
  <c r="AB26" i="97"/>
  <c r="AA26" i="97"/>
  <c r="Z26" i="97"/>
  <c r="AD11" i="97"/>
  <c r="AD13" i="97" s="1"/>
  <c r="AC11" i="97"/>
  <c r="AC13" i="97" s="1"/>
  <c r="AB11" i="97"/>
  <c r="AB13" i="97" s="1"/>
  <c r="AA11" i="97"/>
  <c r="AA13" i="97" s="1"/>
  <c r="Z11" i="97"/>
  <c r="Z13" i="97" s="1"/>
  <c r="AH8" i="97" l="1"/>
  <c r="AJ7" i="97"/>
  <c r="AB8" i="97"/>
  <c r="AI7" i="97"/>
  <c r="AG8" i="97"/>
  <c r="AB7" i="97"/>
  <c r="AA8" i="97"/>
  <c r="AC7" i="97"/>
  <c r="AE7" i="97"/>
  <c r="AM7" i="97"/>
  <c r="AF7" i="97"/>
  <c r="AN7" i="97"/>
  <c r="AL8" i="97"/>
  <c r="Z7" i="97"/>
  <c r="AD8" i="97"/>
  <c r="AG7" i="97"/>
  <c r="AE8" i="97"/>
  <c r="AM8" i="97"/>
  <c r="AK8" i="97"/>
  <c r="AC8" i="97"/>
  <c r="AA7" i="97"/>
  <c r="Z8" i="97"/>
  <c r="AH7" i="97"/>
  <c r="AF8" i="97"/>
  <c r="AN8" i="97"/>
  <c r="AD7" i="97"/>
  <c r="AK7" i="97"/>
  <c r="AI8" i="97"/>
  <c r="AL7" i="97"/>
  <c r="AJ8" i="97"/>
  <c r="AA466" i="97"/>
  <c r="Z466" i="97"/>
  <c r="AD466" i="97"/>
  <c r="Z391" i="97"/>
  <c r="AD391" i="97"/>
  <c r="Z432" i="97"/>
  <c r="AD487" i="97"/>
  <c r="Z313" i="97"/>
  <c r="AD313" i="97"/>
  <c r="AA432" i="97"/>
  <c r="AA487" i="97"/>
  <c r="Z487" i="97"/>
  <c r="AA391" i="97"/>
  <c r="AD432" i="97"/>
  <c r="AA313" i="97"/>
  <c r="AC466" i="97"/>
  <c r="AF152" i="97"/>
  <c r="AJ152" i="97"/>
  <c r="AN152" i="97"/>
  <c r="AF313" i="97"/>
  <c r="AJ313" i="97"/>
  <c r="AN313" i="97"/>
  <c r="AA152" i="97"/>
  <c r="AF391" i="97"/>
  <c r="AN391" i="97"/>
  <c r="AE466" i="97"/>
  <c r="AM466" i="97"/>
  <c r="AE487" i="97"/>
  <c r="AI487" i="97"/>
  <c r="AM487" i="97"/>
  <c r="AB391" i="97"/>
  <c r="AG152" i="97"/>
  <c r="AK152" i="97"/>
  <c r="AG313" i="97"/>
  <c r="AK313" i="97"/>
  <c r="AG391" i="97"/>
  <c r="AK391" i="97"/>
  <c r="AF432" i="97"/>
  <c r="AJ432" i="97"/>
  <c r="AN432" i="97"/>
  <c r="AF466" i="97"/>
  <c r="AJ466" i="97"/>
  <c r="AN466" i="97"/>
  <c r="AF487" i="97"/>
  <c r="AJ487" i="97"/>
  <c r="AN487" i="97"/>
  <c r="AC152" i="97"/>
  <c r="AB313" i="97"/>
  <c r="AC391" i="97"/>
  <c r="AC432" i="97"/>
  <c r="AB466" i="97"/>
  <c r="AC487" i="97"/>
  <c r="AH152" i="97"/>
  <c r="AL152" i="97"/>
  <c r="AH313" i="97"/>
  <c r="AL313" i="97"/>
  <c r="AH391" i="97"/>
  <c r="AL391" i="97"/>
  <c r="AG432" i="97"/>
  <c r="AK432" i="97"/>
  <c r="AG466" i="97"/>
  <c r="AK466" i="97"/>
  <c r="AG487" i="97"/>
  <c r="AK487" i="97"/>
  <c r="AJ391" i="97"/>
  <c r="AI466" i="97"/>
  <c r="AB432" i="97"/>
  <c r="AB487" i="97"/>
  <c r="AD152" i="97"/>
  <c r="AE152" i="97"/>
  <c r="AI152" i="97"/>
  <c r="AM152" i="97"/>
  <c r="AE313" i="97"/>
  <c r="AI313" i="97"/>
  <c r="AM313" i="97"/>
  <c r="AE391" i="97"/>
  <c r="AI391" i="97"/>
  <c r="AM391" i="97"/>
  <c r="AH432" i="97"/>
  <c r="AL432" i="97"/>
  <c r="AH466" i="97"/>
  <c r="AL466" i="97"/>
  <c r="AH487" i="97"/>
  <c r="AL487" i="97"/>
  <c r="AE432" i="97"/>
  <c r="AI432" i="97"/>
  <c r="AM432" i="97"/>
  <c r="AE408" i="97"/>
  <c r="AI408" i="97"/>
  <c r="AM408" i="97"/>
  <c r="AC313" i="97"/>
  <c r="Z152" i="97"/>
  <c r="AB152" i="97"/>
  <c r="AG6" i="97" l="1"/>
  <c r="AN6" i="97"/>
  <c r="AL6" i="97"/>
  <c r="AD6" i="97"/>
  <c r="AI6" i="97"/>
  <c r="AH6" i="97"/>
  <c r="AA6" i="97"/>
  <c r="AK6" i="97"/>
  <c r="AJ6" i="97"/>
  <c r="AM6" i="97"/>
  <c r="Z6" i="97"/>
  <c r="AF6" i="97"/>
  <c r="AE6" i="97"/>
  <c r="AC6" i="97"/>
  <c r="AB6" i="97"/>
  <c r="X406" i="97" l="1"/>
  <c r="X390" i="97"/>
  <c r="X26" i="97"/>
  <c r="AU486" i="97"/>
  <c r="AT486" i="97"/>
  <c r="AR486" i="97"/>
  <c r="AQ486" i="97"/>
  <c r="AP486" i="97"/>
  <c r="AO486" i="97"/>
  <c r="Y486" i="97"/>
  <c r="X486" i="97"/>
  <c r="W486" i="97"/>
  <c r="V486" i="97"/>
  <c r="U486" i="97"/>
  <c r="O486" i="97"/>
  <c r="N486" i="97"/>
  <c r="M486" i="97"/>
  <c r="L486" i="97"/>
  <c r="K486" i="97"/>
  <c r="AU482" i="97"/>
  <c r="AT482" i="97"/>
  <c r="AR482" i="97"/>
  <c r="AQ482" i="97"/>
  <c r="AP482" i="97"/>
  <c r="AO482" i="97"/>
  <c r="Y482" i="97"/>
  <c r="X482" i="97"/>
  <c r="W482" i="97"/>
  <c r="V482" i="97"/>
  <c r="U482" i="97"/>
  <c r="O482" i="97"/>
  <c r="N482" i="97"/>
  <c r="M482" i="97"/>
  <c r="L482" i="97"/>
  <c r="K482" i="97"/>
  <c r="AU406" i="97" l="1"/>
  <c r="AT406" i="97"/>
  <c r="AP406" i="97"/>
  <c r="AO406" i="97"/>
  <c r="Y406" i="97"/>
  <c r="W406" i="97"/>
  <c r="V406" i="97"/>
  <c r="U406" i="97"/>
  <c r="O406" i="97"/>
  <c r="N406" i="97"/>
  <c r="M406" i="97"/>
  <c r="L406" i="97"/>
  <c r="K406" i="97"/>
  <c r="AU390" i="97" l="1"/>
  <c r="AT390" i="97"/>
  <c r="AR390" i="97"/>
  <c r="AQ390" i="97"/>
  <c r="AP390" i="97"/>
  <c r="AO390" i="97"/>
  <c r="Y390" i="97"/>
  <c r="W390" i="97"/>
  <c r="V390" i="97"/>
  <c r="U390" i="97"/>
  <c r="M390" i="97"/>
  <c r="L390" i="97"/>
  <c r="K390" i="97"/>
  <c r="AU312" i="97" l="1"/>
  <c r="AT312" i="97"/>
  <c r="AR312" i="97"/>
  <c r="AQ312" i="97"/>
  <c r="AP312" i="97"/>
  <c r="AO312" i="97"/>
  <c r="Y312" i="97"/>
  <c r="X312" i="97"/>
  <c r="W312" i="97"/>
  <c r="V312" i="97"/>
  <c r="U312" i="97"/>
  <c r="O312" i="97"/>
  <c r="N312" i="97"/>
  <c r="M312" i="97"/>
  <c r="L312" i="97"/>
  <c r="K312" i="97"/>
  <c r="AU302" i="97"/>
  <c r="AT302" i="97"/>
  <c r="AR302" i="97"/>
  <c r="AQ302" i="97"/>
  <c r="AP302" i="97"/>
  <c r="AO302" i="97"/>
  <c r="Y302" i="97"/>
  <c r="W302" i="97"/>
  <c r="V302" i="97"/>
  <c r="O302" i="97"/>
  <c r="N302" i="97"/>
  <c r="M302" i="97"/>
  <c r="L302" i="97"/>
  <c r="K313" i="97" l="1"/>
  <c r="L313" i="97"/>
  <c r="M313" i="97"/>
  <c r="O313" i="97"/>
  <c r="U313" i="97"/>
  <c r="X313" i="97"/>
  <c r="Y313" i="97"/>
  <c r="AO313" i="97"/>
  <c r="AP313" i="97"/>
  <c r="AQ313" i="97"/>
  <c r="V313" i="97"/>
  <c r="L391" i="97"/>
  <c r="N391" i="97"/>
  <c r="W391" i="97"/>
  <c r="AR391" i="97"/>
  <c r="J391" i="97"/>
  <c r="AU26" i="97"/>
  <c r="AT26" i="97"/>
  <c r="AR26" i="97"/>
  <c r="AQ26" i="97"/>
  <c r="AP26" i="97"/>
  <c r="AO26" i="97"/>
  <c r="Y26" i="97"/>
  <c r="W26" i="97"/>
  <c r="V26" i="97"/>
  <c r="U26" i="97"/>
  <c r="K26" i="97"/>
  <c r="O26" i="97"/>
  <c r="N26" i="97"/>
  <c r="M26" i="97"/>
  <c r="L26" i="97"/>
  <c r="AU391" i="97" l="1"/>
  <c r="AP391" i="97"/>
  <c r="Y391" i="97"/>
  <c r="U391" i="97"/>
  <c r="AT391" i="97"/>
  <c r="AO391" i="97"/>
  <c r="X391" i="97"/>
  <c r="O391" i="97"/>
  <c r="K391" i="97"/>
  <c r="AQ391" i="97"/>
  <c r="V391" i="97"/>
  <c r="M391" i="97"/>
  <c r="AR313" i="97"/>
  <c r="W313" i="97"/>
  <c r="N313" i="97"/>
  <c r="J313" i="97"/>
  <c r="J11" i="97"/>
  <c r="J7" i="97" s="1"/>
  <c r="J6" i="97" l="1"/>
  <c r="AR406" i="97"/>
  <c r="AQ406" i="97"/>
  <c r="AU151" i="97" l="1"/>
  <c r="AT151" i="97"/>
  <c r="AR151" i="97"/>
  <c r="AQ151" i="97"/>
  <c r="AP151" i="97"/>
  <c r="AO151" i="97"/>
  <c r="Y151" i="97"/>
  <c r="X151" i="97"/>
  <c r="W151" i="97"/>
  <c r="V151" i="97"/>
  <c r="U151" i="97"/>
  <c r="O151" i="97"/>
  <c r="N151" i="97"/>
  <c r="M151" i="97"/>
  <c r="L151" i="97"/>
  <c r="K151" i="97"/>
  <c r="K435" i="97" l="1"/>
  <c r="K431" i="97"/>
  <c r="AU465" i="97" l="1"/>
  <c r="AT465" i="97"/>
  <c r="AR465" i="97"/>
  <c r="AQ465" i="97"/>
  <c r="AP465" i="97"/>
  <c r="AO465" i="97"/>
  <c r="Y465" i="97"/>
  <c r="X465" i="97"/>
  <c r="W465" i="97"/>
  <c r="V465" i="97"/>
  <c r="U465" i="97"/>
  <c r="O465" i="97"/>
  <c r="N465" i="97"/>
  <c r="M465" i="97"/>
  <c r="L465" i="97"/>
  <c r="K465" i="97"/>
  <c r="K8" i="97" s="1"/>
  <c r="AU11" i="97" l="1"/>
  <c r="AT11" i="97"/>
  <c r="AR11" i="97"/>
  <c r="AQ11" i="97"/>
  <c r="AP11" i="97"/>
  <c r="AO11" i="97"/>
  <c r="Y11" i="97"/>
  <c r="X11" i="97"/>
  <c r="W11" i="97"/>
  <c r="V11" i="97"/>
  <c r="U11" i="97"/>
  <c r="O11" i="97"/>
  <c r="N11" i="97"/>
  <c r="M11" i="97"/>
  <c r="L11" i="97"/>
  <c r="K11" i="97"/>
  <c r="K7" i="97" s="1"/>
  <c r="AU435" i="97" l="1"/>
  <c r="AU7" i="97" s="1"/>
  <c r="AT435" i="97"/>
  <c r="AT7" i="97" s="1"/>
  <c r="AR435" i="97"/>
  <c r="AR7" i="97" s="1"/>
  <c r="AQ435" i="97"/>
  <c r="AQ7" i="97" s="1"/>
  <c r="AP435" i="97"/>
  <c r="AP7" i="97" s="1"/>
  <c r="AO435" i="97"/>
  <c r="AO7" i="97" s="1"/>
  <c r="Y435" i="97"/>
  <c r="Y7" i="97" s="1"/>
  <c r="X435" i="97"/>
  <c r="X7" i="97" s="1"/>
  <c r="W435" i="97"/>
  <c r="W7" i="97" s="1"/>
  <c r="V435" i="97"/>
  <c r="V7" i="97" s="1"/>
  <c r="U435" i="97"/>
  <c r="U7" i="97" s="1"/>
  <c r="O435" i="97"/>
  <c r="O7" i="97" s="1"/>
  <c r="N435" i="97"/>
  <c r="N7" i="97" s="1"/>
  <c r="M435" i="97"/>
  <c r="M7" i="97" s="1"/>
  <c r="L435" i="97"/>
  <c r="L7" i="97" s="1"/>
  <c r="K404" i="97" l="1"/>
  <c r="L404" i="97"/>
  <c r="M404" i="97"/>
  <c r="O404" i="97"/>
  <c r="U404" i="97"/>
  <c r="V404" i="97"/>
  <c r="X404" i="97"/>
  <c r="Y404" i="97"/>
  <c r="AO404" i="97"/>
  <c r="AP404" i="97"/>
  <c r="AQ404" i="97"/>
  <c r="AT404" i="97"/>
  <c r="AU404" i="97"/>
  <c r="J404" i="97"/>
  <c r="N404" i="97"/>
  <c r="W404" i="97"/>
  <c r="AR404" i="97"/>
  <c r="X408" i="97" l="1"/>
  <c r="O408" i="97"/>
  <c r="K408" i="97"/>
  <c r="AQ408" i="97"/>
  <c r="Y408" i="97"/>
  <c r="L408" i="97"/>
  <c r="AU408" i="97"/>
  <c r="AO408" i="97"/>
  <c r="W408" i="97"/>
  <c r="N408" i="97"/>
  <c r="J408" i="97"/>
  <c r="U408" i="97"/>
  <c r="AP408" i="97"/>
  <c r="AT408" i="97"/>
  <c r="AR408" i="97"/>
  <c r="V408" i="97"/>
  <c r="M408" i="97"/>
  <c r="AU431" i="97" l="1"/>
  <c r="AU8" i="97" s="1"/>
  <c r="AT431" i="97"/>
  <c r="AT8" i="97" s="1"/>
  <c r="AR431" i="97"/>
  <c r="AR8" i="97" s="1"/>
  <c r="AQ431" i="97"/>
  <c r="AQ8" i="97" s="1"/>
  <c r="AP431" i="97"/>
  <c r="AP8" i="97" s="1"/>
  <c r="AO431" i="97"/>
  <c r="AO8" i="97" s="1"/>
  <c r="Y431" i="97"/>
  <c r="Y8" i="97" s="1"/>
  <c r="X431" i="97"/>
  <c r="X8" i="97" s="1"/>
  <c r="W431" i="97"/>
  <c r="W8" i="97" s="1"/>
  <c r="V431" i="97"/>
  <c r="V8" i="97" s="1"/>
  <c r="U431" i="97"/>
  <c r="U8" i="97" s="1"/>
  <c r="O431" i="97"/>
  <c r="O8" i="97" s="1"/>
  <c r="N431" i="97"/>
  <c r="N8" i="97" s="1"/>
  <c r="M431" i="97"/>
  <c r="M8" i="97" s="1"/>
  <c r="L431" i="97"/>
  <c r="L8" i="97" s="1"/>
  <c r="AU487" i="97" l="1"/>
  <c r="AT487" i="97"/>
  <c r="AR487" i="97"/>
  <c r="AQ487" i="97"/>
  <c r="AP487" i="97"/>
  <c r="AO487" i="97"/>
  <c r="Y487" i="97"/>
  <c r="X487" i="97"/>
  <c r="W487" i="97"/>
  <c r="V487" i="97"/>
  <c r="U487" i="97"/>
  <c r="O487" i="97"/>
  <c r="N487" i="97"/>
  <c r="M487" i="97"/>
  <c r="L487" i="97"/>
  <c r="K487" i="97"/>
  <c r="J487" i="97"/>
  <c r="V6" i="97"/>
  <c r="V13" i="97" s="1"/>
  <c r="M6" i="97"/>
  <c r="M13" i="97" s="1"/>
  <c r="J466" i="97"/>
  <c r="AO466" i="97"/>
  <c r="N6" i="97" l="1"/>
  <c r="N13" i="97" s="1"/>
  <c r="W6" i="97"/>
  <c r="W13" i="97" s="1"/>
  <c r="L6" i="97"/>
  <c r="L13" i="97" s="1"/>
  <c r="U6" i="97"/>
  <c r="U13" i="97" s="1"/>
  <c r="Y6" i="97"/>
  <c r="Y13" i="97" s="1"/>
  <c r="AR6" i="97"/>
  <c r="AR13" i="97" s="1"/>
  <c r="AO152" i="97"/>
  <c r="AO6" i="97"/>
  <c r="AO13" i="97" s="1"/>
  <c r="AP6" i="97"/>
  <c r="AP13" i="97" s="1"/>
  <c r="AU6" i="97"/>
  <c r="AU13" i="97" s="1"/>
  <c r="AT152" i="97"/>
  <c r="AT6" i="97"/>
  <c r="AT13" i="97" s="1"/>
  <c r="K6" i="97"/>
  <c r="K13" i="97" s="1"/>
  <c r="O6" i="97"/>
  <c r="O13" i="97" s="1"/>
  <c r="X6" i="97"/>
  <c r="X13" i="97" s="1"/>
  <c r="AQ6" i="97"/>
  <c r="AQ13" i="97" s="1"/>
  <c r="K466" i="97"/>
  <c r="O466" i="97"/>
  <c r="V437" i="97"/>
  <c r="Y432" i="97"/>
  <c r="AQ432" i="97"/>
  <c r="M437" i="97"/>
  <c r="AQ437" i="97"/>
  <c r="U432" i="97"/>
  <c r="AT466" i="97"/>
  <c r="L432" i="97"/>
  <c r="AP432" i="97"/>
  <c r="AQ466" i="97"/>
  <c r="M432" i="97"/>
  <c r="V432" i="97"/>
  <c r="K432" i="97"/>
  <c r="O432" i="97"/>
  <c r="X432" i="97"/>
  <c r="AO432" i="97"/>
  <c r="K437" i="97"/>
  <c r="O437" i="97"/>
  <c r="AT437" i="97"/>
  <c r="M466" i="97"/>
  <c r="V466" i="97"/>
  <c r="AP466" i="97"/>
  <c r="AU466" i="97"/>
  <c r="J437" i="97"/>
  <c r="N437" i="97"/>
  <c r="W437" i="97"/>
  <c r="AR437" i="97"/>
  <c r="Y466" i="97"/>
  <c r="L466" i="97"/>
  <c r="U466" i="97"/>
  <c r="K152" i="97"/>
  <c r="M152" i="97"/>
  <c r="W152" i="97"/>
  <c r="O152" i="97"/>
  <c r="U152" i="97"/>
  <c r="Y152" i="97"/>
  <c r="AP152" i="97"/>
  <c r="AU152" i="97"/>
  <c r="AR152" i="97"/>
  <c r="X437" i="97"/>
  <c r="AO437" i="97"/>
  <c r="L152" i="97"/>
  <c r="X152" i="97"/>
  <c r="AR432" i="97"/>
  <c r="X466" i="97"/>
  <c r="V152" i="97"/>
  <c r="AQ152" i="97"/>
  <c r="N432" i="97"/>
  <c r="W432" i="97"/>
  <c r="N152" i="97"/>
  <c r="N466" i="97"/>
  <c r="W466" i="97"/>
  <c r="L437" i="97"/>
  <c r="U437" i="97"/>
  <c r="Y437" i="97"/>
  <c r="AP437" i="97"/>
  <c r="AU437" i="97"/>
  <c r="AR466" i="97"/>
  <c r="J13" i="97" l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tc={34D467CE-6CEC-43E9-B500-6C97B8185B08}</author>
    <author>tc={D88666B9-7E0B-4406-87E9-CB1E432AF3CE}</author>
    <author>tc={42DC6457-FE17-487D-B228-5911304D629C}</author>
    <author>tc={6908C031-88BD-4048-AA95-72E0DB506AE0}</author>
    <author>tc={8FEA29C4-0D13-42B6-B109-E235B852DDE9}</author>
    <author>tc={519DB372-B1C4-4292-894C-275E1974CE09}</author>
    <author>tc={1490B72B-0D60-4A6B-A8AB-F8FEB6EAC6B8}</author>
    <author>tc={6DC574B8-D0A7-4117-81B7-AEE22AA20C4E}</author>
    <author>tc={86C243DC-BF8C-4E71-9785-F31FEFE3E616}</author>
    <author>tc={A3D6BE6E-F973-427C-BD37-CB5BA4612A2D}</author>
    <author>tc={03B229FB-0026-4E74-B0F6-040665507FC3}</author>
    <author>tc={F1B32890-111E-4F3B-8C95-44E40B676F87}</author>
    <author>tc={9CD01DEB-52A2-4CA6-915D-FBCA888D19D7}</author>
    <author>Richtrová Michaela</author>
    <author>Divoká Monika</author>
  </authors>
  <commentList>
    <comment ref="B22" authorId="0" shapeId="0" xr:uid="{34D467CE-6CEC-43E9-B500-6C97B8185B0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se stahovat a přeregistrovávat.</t>
      </text>
    </comment>
    <comment ref="B27" authorId="1" shapeId="0" xr:uid="{D88666B9-7E0B-4406-87E9-CB1E432AF3C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stažen a financován ze SFDI</t>
      </text>
    </comment>
    <comment ref="AO155" authorId="2" shapeId="0" xr:uid="{42DC6457-FE17-487D-B228-5911304D629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Kofinancování
</t>
      </text>
    </comment>
    <comment ref="K158" authorId="3" shapeId="0" xr:uid="{6908C031-88BD-4048-AA95-72E0DB506AE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93670 EUR</t>
      </text>
    </comment>
    <comment ref="N158" authorId="4" shapeId="0" xr:uid="{8FEA29C4-0D13-42B6-B109-E235B852DD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18 734 EUR</t>
      </text>
    </comment>
    <comment ref="AO217" authorId="5" shapeId="0" xr:uid="{519DB372-B1C4-4292-894C-275E1974CE0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855-462271,34 Kč, UZ 955-10436335,06 Kč</t>
      </text>
    </comment>
    <comment ref="L220" authorId="6" shapeId="0" xr:uid="{1490B72B-0D60-4A6B-A8AB-F8FEB6EAC6B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NV SK 1 675 923,12 Kč SK, ŠPO 5 229,60 Kč + NV 398 090 Kč VZ SK, NV VZ SK 6 427 274,95 Kč</t>
      </text>
    </comment>
    <comment ref="AO230" authorId="7" shapeId="0" xr:uid="{6DC574B8-D0A7-4117-81B7-AEE22AA20C4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částka 870 138,27 Kč, UZ 955 částka 11 969 444,39 Kč</t>
      </text>
    </comment>
    <comment ref="H233" authorId="8" shapeId="0" xr:uid="{86C243DC-BF8C-4E71-9785-F31FEFE3E61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Podíl EU+SR 75 %, podíl SK 25 %</t>
      </text>
    </comment>
    <comment ref="AO233" authorId="9" shapeId="0" xr:uid="{A3D6BE6E-F973-427C-BD37-CB5BA4612A2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1 869 250 Kč, UZ 955 8 945 000 Kč</t>
      </text>
    </comment>
    <comment ref="AO279" authorId="10" shapeId="0" xr:uid="{03B229FB-0026-4E74-B0F6-040665507FC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855-631 813,50 Kč, UZ 955-21 480 186,50 Kč</t>
      </text>
    </comment>
    <comment ref="T399" authorId="11" shapeId="0" xr:uid="{F1B32890-111E-4F3B-8C95-44E40B676F8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X399" authorId="12" shapeId="0" xr:uid="{9CD01DEB-52A2-4CA6-915D-FBCA888D19D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AI409" authorId="13" shapeId="0" xr:uid="{180D3759-B4BA-4627-9E90-E4561C61E52A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u tohotot projektu se vrací 4 500 na předfinancování a 500 na kofinancování </t>
        </r>
      </text>
    </comment>
    <comment ref="AN409" authorId="13" shapeId="0" xr:uid="{29D91277-CB5D-401A-9E06-46E894DB492A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vratka se skládá z  10400 předfinancování a 1155,55556 kofinnaocvání a 350 kofinancování nezpůsobilých výdajů
</t>
        </r>
      </text>
    </comment>
    <comment ref="B445" authorId="14" shapeId="0" xr:uid="{48E18584-115C-41F9-BEDF-622C452313FD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spor s architektem</t>
        </r>
      </text>
    </comment>
    <comment ref="B446" authorId="14" shapeId="0" xr:uid="{64E52F2A-4584-440A-9CAC-A62604FF8728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aktualizace a realizace projektu snížení energetické náročnosti objektu DS Jenštejn při současném využití energie z obnovitelných zdrojů bylo z důvodu rozhodnutí o výstavbě nového pavilonu odloženo na dobu, kdy bude možné řešit energetickou náročnost jako celek i s novým pavilonem tak, aby využití obnovitelných zdrojů respektovalo i základní parametry kapacity přípojky elektrické energie celého objeku. Aktualizovaný projektový záměr by mohl být v případě zpracování projektové dokumentace nového pavilonu předložen ještě v letošním roce, realizace v souladu s výstavbou nového pavilonu v roce 2025.</t>
        </r>
      </text>
    </comment>
    <comment ref="B448" authorId="14" shapeId="0" xr:uid="{3AB7A1D2-C47B-4C6D-B7A5-4AD0CEC79102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Kontrola závěrečné zprávy na OPŽP ještě nebyla dokončena.</t>
        </r>
      </text>
    </comment>
    <comment ref="B449" authorId="14" shapeId="0" xr:uid="{73D36A7C-B633-4245-850D-E0F452203FA6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VZ na stavební práce byla po druhé zrušena a bude znovu vyhlášena</t>
        </r>
      </text>
    </comment>
    <comment ref="B454" authorId="14" shapeId="0" xr:uid="{DE4D3FE5-EEED-4D87-901C-481F968C5040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prozatím z úvěru SK</t>
        </r>
      </text>
    </comment>
    <comment ref="B455" authorId="14" shapeId="0" xr:uid="{216E84E4-617D-46F3-AE3D-E30A552EB193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 současné době je v řešení potřebné  navýšení výměry pozemku</t>
        </r>
      </text>
    </comment>
    <comment ref="B456" authorId="14" shapeId="0" xr:uid="{9324F042-18A6-4B44-83DF-7E46653CE6B6}">
      <text>
        <r>
          <rPr>
            <b/>
            <sz val="14"/>
            <color indexed="81"/>
            <rFont val="Tahoma"/>
            <family val="2"/>
            <charset val="238"/>
          </rPr>
          <t xml:space="preserve">Divoká Monika:
</t>
        </r>
        <r>
          <rPr>
            <sz val="14"/>
            <color indexed="81"/>
            <rFont val="Tahoma"/>
            <family val="2"/>
            <charset val="238"/>
          </rPr>
          <t>Vyběrové řízení na provedení stavby provedeno čekají do 29.4. zda nebudou nějaké připomínky, čeká se na vydání právního aktu</t>
        </r>
      </text>
    </comment>
    <comment ref="B459" authorId="14" shapeId="0" xr:uid="{97B45D31-CB66-4C7C-BC95-0DA543533C1A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probíhá kontrola závěrečné zprávy projektu</t>
        </r>
      </text>
    </comment>
    <comment ref="AR459" authorId="14" shapeId="0" xr:uid="{FCF8B209-0EAC-4800-B75F-DBD936FF717B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</t>
        </r>
      </text>
    </comment>
    <comment ref="B460" authorId="14" shapeId="0" xr:uid="{441FDBF1-487F-46F5-BD12-4437659B0A5A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probíhá veřejná zakázka na dodavatele - stavební práce, akce stažena z programu MPSV</t>
        </r>
      </text>
    </comment>
    <comment ref="AR461" authorId="14" shapeId="0" xr:uid="{8F6D3901-70D0-4E5A-A883-87AE95E0B797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
</t>
        </r>
      </text>
    </comment>
    <comment ref="B462" authorId="14" shapeId="0" xr:uid="{B45A88D1-1BB6-451A-9764-9BC4957D9FA6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Luštěnice</t>
        </r>
      </text>
    </comment>
    <comment ref="B463" authorId="14" shapeId="0" xr:uid="{71F448B0-D9B8-46E7-A4A7-F8DC568E6D16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Velvary</t>
        </r>
      </text>
    </comment>
    <comment ref="AR463" authorId="14" shapeId="0" xr:uid="{5E7AC31B-2647-499A-8714-14AEE928B4CA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</t>
        </r>
      </text>
    </comment>
  </commentList>
</comments>
</file>

<file path=xl/sharedStrings.xml><?xml version="1.0" encoding="utf-8"?>
<sst xmlns="http://schemas.openxmlformats.org/spreadsheetml/2006/main" count="14841" uniqueCount="3338">
  <si>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</si>
  <si>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</si>
  <si>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</si>
  <si>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</si>
  <si>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</si>
  <si>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</si>
  <si>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</si>
  <si>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</si>
  <si>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</si>
  <si>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</si>
  <si>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</si>
  <si>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</si>
  <si>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</si>
  <si>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</si>
  <si>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</si>
  <si>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07. ODBOR ZDRAVOTNICTVÍ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</si>
  <si>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</si>
  <si>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</si>
  <si>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</si>
  <si>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</si>
  <si>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</si>
  <si>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</si>
  <si>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</si>
  <si>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</si>
  <si>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</si>
  <si>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</si>
  <si>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</si>
  <si>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</si>
  <si>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</si>
  <si>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</si>
  <si>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</si>
  <si>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</si>
  <si>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</si>
  <si>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</si>
  <si>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</si>
  <si>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</si>
  <si>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</si>
  <si>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</si>
  <si>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</si>
  <si>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</si>
  <si>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</si>
  <si>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</si>
  <si>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</si>
  <si>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</si>
  <si>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</si>
  <si>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</si>
  <si>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</si>
  <si>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</si>
  <si>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</si>
  <si>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</si>
  <si>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</si>
  <si>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</si>
  <si>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</si>
  <si>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</si>
  <si>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</si>
  <si>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</si>
  <si>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</si>
  <si>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</si>
  <si>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</si>
  <si>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</si>
  <si>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</si>
  <si>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</si>
  <si>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</si>
  <si>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</si>
  <si>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</si>
  <si>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</si>
  <si>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</si>
  <si>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</si>
  <si>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</si>
  <si>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</si>
  <si>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</si>
  <si>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</si>
  <si>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</si>
  <si>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</si>
  <si>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</si>
  <si>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</si>
  <si>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</si>
  <si>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</si>
  <si>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</si>
  <si>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</si>
  <si>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</si>
  <si>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</si>
  <si>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</si>
  <si>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</si>
  <si>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</si>
  <si>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</si>
  <si>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</si>
  <si>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</si>
  <si>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</si>
  <si>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</si>
  <si>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</si>
  <si>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</si>
  <si>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</si>
  <si>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</si>
  <si>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</si>
  <si>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</si>
  <si>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</si>
  <si>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</si>
  <si>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</si>
  <si>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</si>
  <si>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</si>
  <si>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</si>
  <si>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</si>
  <si>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</si>
  <si>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</si>
  <si>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</si>
  <si>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</si>
  <si>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</si>
  <si>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</si>
  <si>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</si>
  <si>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</si>
  <si>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</si>
  <si>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</si>
  <si>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</si>
  <si>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</si>
  <si>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</si>
  <si>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</si>
  <si>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</si>
  <si>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</si>
  <si>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</si>
  <si>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</si>
  <si>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</si>
  <si>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</si>
  <si>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</si>
  <si>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</si>
  <si>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</si>
  <si>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</si>
  <si>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</si>
  <si>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</si>
  <si>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</si>
  <si>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</si>
  <si>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</si>
  <si>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</si>
  <si>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</si>
  <si>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</si>
  <si>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</si>
  <si>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</si>
  <si>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</si>
  <si>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</si>
  <si>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</si>
  <si>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</si>
  <si>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</si>
  <si>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</si>
  <si>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</si>
  <si>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</si>
  <si>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</si>
  <si>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</si>
  <si>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</si>
  <si>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</si>
  <si>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</si>
  <si>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</si>
  <si>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</si>
  <si>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</si>
  <si>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</si>
  <si>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</si>
  <si>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</si>
  <si>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</si>
  <si>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</si>
  <si>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</si>
  <si>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</si>
  <si>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</si>
  <si>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</si>
  <si>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</si>
  <si>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</si>
  <si>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</si>
  <si>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</si>
  <si>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</si>
  <si>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</si>
  <si>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</si>
  <si>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</si>
  <si>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</si>
  <si>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</si>
  <si>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</si>
  <si>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</si>
  <si>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</si>
  <si>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</si>
  <si>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</si>
  <si>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</si>
  <si>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</si>
  <si>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</si>
  <si>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</si>
  <si>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</si>
  <si>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</si>
  <si>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</si>
  <si>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</si>
  <si>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</si>
  <si>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</si>
  <si>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</si>
  <si>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</si>
  <si>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</si>
  <si>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</si>
  <si>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</si>
  <si>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</si>
  <si>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</si>
  <si>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</si>
  <si>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</si>
  <si>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</si>
  <si>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</si>
  <si>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</si>
  <si>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</si>
  <si>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</si>
  <si>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</si>
  <si>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</si>
  <si>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</si>
  <si>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</si>
  <si>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</si>
  <si>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</si>
  <si>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</si>
  <si>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</si>
  <si>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</si>
  <si>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</si>
  <si>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</si>
  <si>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</si>
  <si>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</si>
  <si>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</si>
  <si>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</si>
  <si>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</si>
  <si>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</si>
  <si>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</si>
  <si>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</si>
  <si>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</si>
  <si>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</si>
  <si>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</si>
  <si>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</si>
  <si>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</si>
  <si>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</si>
  <si>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</si>
  <si>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</si>
  <si>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</si>
  <si>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</si>
  <si>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</si>
  <si>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</si>
  <si>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</si>
  <si>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</si>
  <si>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</si>
  <si>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</si>
  <si>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</si>
  <si>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</si>
  <si>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</si>
  <si>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</si>
  <si>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</si>
  <si>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</si>
  <si>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</si>
  <si>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</si>
  <si>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</si>
  <si>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</si>
  <si>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</si>
  <si>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</si>
  <si>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</si>
  <si>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</si>
  <si>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</si>
  <si>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</si>
  <si>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</si>
  <si>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</si>
  <si>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</si>
  <si>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</si>
  <si>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</si>
  <si>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</si>
  <si>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</si>
  <si>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</si>
  <si>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</si>
  <si>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</si>
  <si>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</si>
  <si>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</si>
  <si>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</si>
  <si>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</si>
  <si>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</si>
  <si>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</si>
  <si>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</si>
  <si>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</si>
  <si>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</si>
  <si>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</si>
  <si>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</si>
  <si>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</si>
  <si>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</si>
  <si>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</si>
  <si>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</si>
  <si>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</si>
  <si>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</si>
  <si>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</si>
  <si>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</si>
  <si>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</si>
  <si>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</si>
  <si>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</si>
  <si>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</si>
  <si>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</si>
  <si>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</si>
  <si>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</si>
  <si>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</si>
  <si>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</si>
  <si>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</si>
  <si>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</si>
  <si>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</si>
  <si>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</si>
  <si>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</si>
  <si>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</si>
  <si>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</si>
  <si>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</si>
  <si>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</si>
  <si>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</si>
  <si>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</si>
  <si>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</si>
  <si>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</si>
  <si>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</si>
  <si>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</si>
  <si>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</si>
  <si>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</si>
  <si>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</si>
  <si>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</si>
  <si>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</si>
  <si>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</si>
  <si>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</si>
  <si>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</si>
  <si>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</si>
  <si>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</si>
  <si>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</si>
  <si>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</si>
  <si>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</si>
  <si>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</si>
  <si>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</si>
  <si>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</si>
  <si>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</si>
  <si>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</si>
  <si>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</si>
  <si>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</si>
  <si>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</si>
  <si>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</si>
  <si>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</si>
  <si>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</si>
  <si>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</si>
  <si>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</si>
  <si>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</si>
  <si>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</si>
  <si>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</si>
  <si>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</si>
  <si>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</si>
  <si>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</si>
  <si>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</si>
  <si>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</si>
  <si>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</si>
  <si>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</si>
  <si>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</si>
  <si>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</si>
  <si>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</si>
  <si>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</si>
  <si>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</si>
  <si>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</si>
  <si>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</si>
  <si>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</si>
  <si>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</si>
  <si>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</si>
  <si>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</si>
  <si>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</si>
  <si>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</si>
  <si>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</si>
  <si>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</si>
  <si>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</si>
  <si>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</si>
  <si>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</si>
  <si>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</si>
  <si>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</si>
  <si>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</si>
  <si>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</si>
  <si>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</si>
  <si>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Polabské muzeum, p. o.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</si>
  <si>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</si>
  <si>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</si>
  <si>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</si>
  <si>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</si>
  <si>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</si>
  <si>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</si>
  <si>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</si>
  <si>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</si>
  <si>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</si>
  <si>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</si>
  <si>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</si>
  <si>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</si>
  <si>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</si>
  <si>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</si>
  <si>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</si>
  <si>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</si>
  <si>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</si>
  <si>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</si>
  <si>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</si>
  <si>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</si>
  <si>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</si>
  <si>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</si>
  <si>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</si>
  <si>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</si>
  <si>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</si>
  <si>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</si>
  <si>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</si>
  <si>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</si>
  <si>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</si>
  <si>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</si>
  <si>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</si>
  <si>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</si>
  <si>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</si>
  <si>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</si>
  <si>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</si>
  <si>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</si>
  <si>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</si>
  <si>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</si>
  <si>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</si>
  <si>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</si>
  <si>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</si>
  <si>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</si>
  <si>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</si>
  <si>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</si>
  <si>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</si>
  <si>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</si>
  <si>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</si>
  <si>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</si>
  <si>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</si>
  <si>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</si>
  <si>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</si>
  <si>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</si>
  <si>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</si>
  <si>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</si>
  <si>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</si>
  <si>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</si>
  <si>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</si>
  <si>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</si>
  <si>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</si>
  <si>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</si>
  <si>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</si>
  <si>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</si>
  <si>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</si>
  <si>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</si>
  <si>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</si>
  <si>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</si>
  <si>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</si>
  <si>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</si>
  <si>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</si>
  <si>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</si>
  <si>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</si>
  <si>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</si>
  <si>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</si>
  <si>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</si>
  <si>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</si>
  <si>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</si>
  <si>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</si>
  <si>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</si>
  <si>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</si>
  <si>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</si>
  <si>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</si>
  <si>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</si>
  <si>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</si>
  <si>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</si>
  <si>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</si>
  <si>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</si>
  <si>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</si>
  <si>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</si>
  <si>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</si>
  <si>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</si>
  <si>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</si>
  <si>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</si>
  <si>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</si>
  <si>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</si>
  <si>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</si>
  <si>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</si>
  <si>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</si>
  <si>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</si>
  <si>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</si>
  <si>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</si>
  <si>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</si>
  <si>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</si>
  <si>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</si>
  <si>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</si>
  <si>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</si>
  <si>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</si>
  <si>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</si>
  <si>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</si>
  <si>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</si>
  <si>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</si>
  <si>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</si>
  <si>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</si>
  <si>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</si>
  <si>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</si>
  <si>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</si>
  <si>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</si>
  <si>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</si>
  <si>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</si>
  <si>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</si>
  <si>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</si>
  <si>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</si>
  <si>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</si>
  <si>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</si>
  <si>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</si>
  <si>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</si>
  <si>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</si>
  <si>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</si>
  <si>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</si>
  <si>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</si>
  <si>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</si>
  <si>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</si>
  <si>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</si>
  <si>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</si>
  <si>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</si>
  <si>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</si>
  <si>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</si>
  <si>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</si>
  <si>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</si>
  <si>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</si>
  <si>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</si>
  <si>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</si>
  <si>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</si>
  <si>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</si>
  <si>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</si>
  <si>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</si>
  <si>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</si>
  <si>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</si>
  <si>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</si>
  <si>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</si>
  <si>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</si>
  <si>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</si>
  <si>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</si>
  <si>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</si>
  <si>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</si>
  <si>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</si>
  <si>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</si>
  <si>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</si>
  <si>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</si>
  <si>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</si>
  <si>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</si>
  <si>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</si>
  <si>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</si>
  <si>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</si>
  <si>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</si>
  <si>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</si>
  <si>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</si>
  <si>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</si>
  <si>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</si>
  <si>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</si>
  <si>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</si>
  <si>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</si>
  <si>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</si>
  <si>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</si>
  <si>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</si>
  <si>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</si>
  <si>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</si>
  <si>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</si>
  <si>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</si>
  <si>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</si>
  <si>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</si>
  <si>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</si>
  <si>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</si>
  <si>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</si>
  <si>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</si>
  <si>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</si>
  <si>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</si>
  <si>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</si>
  <si>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</si>
  <si>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</si>
  <si>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</si>
  <si>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</si>
  <si>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</si>
  <si>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</si>
  <si>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</si>
  <si>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</si>
  <si>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</si>
  <si>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</si>
  <si>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</si>
  <si>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</si>
  <si>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</si>
  <si>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</si>
  <si>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</si>
  <si>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</si>
  <si>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</si>
  <si>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</si>
  <si>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</si>
  <si>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</si>
  <si>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</si>
  <si>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</si>
  <si>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</si>
  <si>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</si>
  <si>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</si>
  <si>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</si>
  <si>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</si>
  <si>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</si>
  <si>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</si>
  <si>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</si>
  <si>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</si>
  <si>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</si>
  <si>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</si>
  <si>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</si>
  <si>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</si>
  <si>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</si>
  <si>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</si>
  <si>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</si>
  <si>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</si>
  <si>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</si>
  <si>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</si>
  <si>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</si>
  <si>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</si>
  <si>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</si>
  <si>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</si>
  <si>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</si>
  <si>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</si>
  <si>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</si>
  <si>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</si>
  <si>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</si>
  <si>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</si>
  <si>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</si>
  <si>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</si>
  <si>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</si>
  <si>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</si>
  <si>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</si>
  <si>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</si>
  <si>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</si>
  <si>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</si>
  <si>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</si>
  <si>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</si>
  <si>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</si>
  <si>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</si>
  <si>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</si>
  <si>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</si>
  <si>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</si>
  <si>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</si>
  <si>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</si>
  <si>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</si>
  <si>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</si>
  <si>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</si>
  <si>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</si>
  <si>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</si>
  <si>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</si>
  <si>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</si>
  <si>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</si>
  <si>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</si>
  <si>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</si>
  <si>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</si>
  <si>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</si>
  <si>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</si>
  <si>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</si>
  <si>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</si>
  <si>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</si>
  <si>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</si>
  <si>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</si>
  <si>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</si>
  <si>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</si>
  <si>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</si>
  <si>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</si>
  <si>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</si>
  <si>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</si>
  <si>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</si>
  <si>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</si>
  <si>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</si>
  <si>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</si>
  <si>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</si>
  <si>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</si>
  <si>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</si>
  <si>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</si>
  <si>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</si>
  <si>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</si>
  <si>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</si>
  <si>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</si>
  <si>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</si>
  <si>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</si>
  <si>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</si>
  <si>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</si>
  <si>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</si>
  <si>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</si>
  <si>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</si>
  <si>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</si>
  <si>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</si>
  <si>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</si>
  <si>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</si>
  <si>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</si>
  <si>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</si>
  <si>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</si>
  <si>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</si>
  <si>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</si>
  <si>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</si>
  <si>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</si>
  <si>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</si>
  <si>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</si>
  <si>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</si>
  <si>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</si>
  <si>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</si>
  <si>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</si>
  <si>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</si>
  <si>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</si>
  <si>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</si>
  <si>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</si>
  <si>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</si>
  <si>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</si>
  <si>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</si>
  <si>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</si>
  <si>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</si>
  <si>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</si>
  <si>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</si>
  <si>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</si>
  <si>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</si>
  <si>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</si>
  <si>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</si>
  <si>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</si>
  <si>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</si>
  <si>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</si>
  <si>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</si>
  <si>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</si>
  <si>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</si>
  <si>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</si>
  <si>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</si>
  <si>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</si>
  <si>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</si>
  <si>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</si>
  <si>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</si>
  <si>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</si>
  <si>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</si>
  <si>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</si>
  <si>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</si>
  <si>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</si>
  <si>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</si>
  <si>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</si>
  <si>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</si>
  <si>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</si>
  <si>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</si>
  <si>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</si>
  <si>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</si>
  <si>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</si>
  <si>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</si>
  <si>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</si>
  <si>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</si>
  <si>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</si>
  <si>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</si>
  <si>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</si>
  <si>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</si>
  <si>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</si>
  <si>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</si>
  <si>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</si>
  <si>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</si>
  <si>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</si>
  <si>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</si>
  <si>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</si>
  <si>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</si>
  <si>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</si>
  <si>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</si>
  <si>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</si>
  <si>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</si>
  <si>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</si>
  <si>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</si>
  <si>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</si>
  <si>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</si>
  <si>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</si>
  <si>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</si>
  <si>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</si>
  <si>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</si>
  <si>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</si>
  <si>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</si>
  <si>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</si>
  <si>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</si>
  <si>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</si>
  <si>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</si>
  <si>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</si>
  <si>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</si>
  <si>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</si>
  <si>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</si>
  <si>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</si>
  <si>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</si>
  <si>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</si>
  <si>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</si>
  <si>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</si>
  <si>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</si>
  <si>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</si>
  <si>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</si>
  <si>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</si>
  <si>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</si>
  <si>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</si>
  <si>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</si>
  <si>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</si>
  <si>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</si>
  <si>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</si>
  <si>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</si>
  <si>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</si>
  <si>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</si>
  <si>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</si>
  <si>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</si>
  <si>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</si>
  <si>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</si>
  <si>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</si>
  <si>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</si>
  <si>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</si>
  <si>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</si>
  <si>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</si>
  <si>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</si>
  <si>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</si>
  <si>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</si>
  <si>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</si>
  <si>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</si>
  <si>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</si>
  <si>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</si>
  <si>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</si>
  <si>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</si>
  <si>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</si>
  <si>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</si>
  <si>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</si>
  <si>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</si>
  <si>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</si>
  <si>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</si>
  <si>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</si>
  <si>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</si>
  <si>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</si>
  <si>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</si>
  <si>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</si>
  <si>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</si>
  <si>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</si>
  <si>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</si>
  <si>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</si>
  <si>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</si>
  <si>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</si>
  <si>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</si>
  <si>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</si>
  <si>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</si>
  <si>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</si>
  <si>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</si>
  <si>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</si>
  <si>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</si>
  <si>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</si>
  <si>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</si>
  <si>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</si>
  <si>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</si>
  <si>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</si>
  <si>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</si>
  <si>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</si>
  <si>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</si>
  <si>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</si>
  <si>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</si>
  <si>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</si>
  <si>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</si>
  <si>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</si>
  <si>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</si>
  <si>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</si>
  <si>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</si>
  <si>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</si>
  <si>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</si>
  <si>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</si>
  <si>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</si>
  <si>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</si>
  <si>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</si>
  <si>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</si>
  <si>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</si>
  <si>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</si>
  <si>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</si>
  <si>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</si>
  <si>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</si>
  <si>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</si>
  <si>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</si>
  <si>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</si>
  <si>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</si>
  <si>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</si>
  <si>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</si>
  <si>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</si>
  <si>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</si>
  <si>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</si>
  <si>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</si>
  <si>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</si>
  <si>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</si>
  <si>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</si>
  <si>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</si>
  <si>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</si>
  <si>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</si>
  <si>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</si>
  <si>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</si>
  <si>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</si>
  <si>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</si>
  <si>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</si>
  <si>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</si>
  <si>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</si>
  <si>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</si>
  <si>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</si>
  <si>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</si>
  <si>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</si>
  <si>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</si>
  <si>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</si>
  <si>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</si>
  <si>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</si>
  <si>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</si>
  <si>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</si>
  <si>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</si>
  <si>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</si>
  <si>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</si>
  <si>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</si>
  <si>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</si>
  <si>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</si>
  <si>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</si>
  <si>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</si>
  <si>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</si>
  <si>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</si>
  <si>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</si>
  <si>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</si>
  <si>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</si>
  <si>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</si>
  <si>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</si>
  <si>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</si>
  <si>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</si>
  <si>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</si>
  <si>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</si>
  <si>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</si>
  <si>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</si>
  <si>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</si>
  <si>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</si>
  <si>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</si>
  <si>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</si>
  <si>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</si>
  <si>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</si>
  <si>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</si>
  <si>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</si>
  <si>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</si>
  <si>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</si>
  <si>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</si>
  <si>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</si>
  <si>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</si>
  <si>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</si>
  <si>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</si>
  <si>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</si>
  <si>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</si>
  <si>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</si>
  <si>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</si>
  <si>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</si>
  <si>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</si>
  <si>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</si>
  <si>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</si>
  <si>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</si>
  <si>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</si>
  <si>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</si>
  <si>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</si>
  <si>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</si>
  <si>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</si>
  <si>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</si>
  <si>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</si>
  <si>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</si>
  <si>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</si>
  <si>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</si>
  <si>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</si>
  <si>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</si>
  <si>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</si>
  <si>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</si>
  <si>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</si>
  <si>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</si>
  <si>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</si>
  <si>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</si>
  <si>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</si>
  <si>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</si>
  <si>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</si>
  <si>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</si>
  <si>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</si>
  <si>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</si>
  <si>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</si>
  <si>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</si>
  <si>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</si>
  <si>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</si>
  <si>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</si>
  <si>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</si>
  <si>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</si>
  <si>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</si>
  <si>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</si>
  <si>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</si>
  <si>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</si>
  <si>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</si>
  <si>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</si>
  <si>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</si>
  <si>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</si>
  <si>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</si>
  <si>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</si>
  <si>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</si>
  <si>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</si>
  <si>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</si>
  <si>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</si>
  <si>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</si>
  <si>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</si>
  <si>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</si>
  <si>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</si>
  <si>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</si>
  <si>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</si>
  <si>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</si>
  <si>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</si>
  <si>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</si>
  <si>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</si>
  <si>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</si>
  <si>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</si>
  <si>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</si>
  <si>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</si>
  <si>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</si>
  <si>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</si>
  <si>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</si>
  <si>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</si>
  <si>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</si>
  <si>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</si>
  <si>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</si>
  <si>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</si>
  <si>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</si>
  <si>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</si>
  <si>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</si>
  <si>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</si>
  <si>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</si>
  <si>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</si>
  <si>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</si>
  <si>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</si>
  <si>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</si>
  <si>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</si>
  <si>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</si>
  <si>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</si>
  <si>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</si>
  <si>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</si>
  <si>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</si>
  <si>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</si>
  <si>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</si>
  <si>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</si>
  <si>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</si>
  <si>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</si>
  <si>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</si>
  <si>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</si>
  <si>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</si>
  <si>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</si>
  <si>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</si>
  <si>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</si>
  <si>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</si>
  <si>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</si>
  <si>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</si>
  <si>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</si>
  <si>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</si>
  <si>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</si>
  <si>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</si>
  <si>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</si>
  <si>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</si>
  <si>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</si>
  <si>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</si>
  <si>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</si>
  <si>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</si>
  <si>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</si>
  <si>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</si>
  <si>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</si>
  <si>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</si>
  <si>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</si>
  <si>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</si>
  <si>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</si>
  <si>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</si>
  <si>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</si>
  <si>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</si>
  <si>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</si>
  <si>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</si>
  <si>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</si>
  <si>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</si>
  <si>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</si>
  <si>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 xml:space="preserve">Muzeum Mladoboleslavska, p. o. 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</si>
  <si>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</si>
  <si>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</si>
  <si>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</si>
  <si>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</si>
  <si>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</si>
  <si>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</si>
  <si>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</si>
  <si>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</si>
  <si>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</si>
  <si>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</si>
  <si>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</si>
  <si>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</si>
  <si>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</si>
  <si>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</si>
  <si>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</si>
  <si>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</si>
  <si>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</si>
  <si>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</si>
  <si>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</si>
  <si>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</si>
  <si>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</si>
  <si>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</si>
  <si>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</si>
  <si>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</si>
  <si>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</si>
  <si>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</si>
  <si>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</si>
  <si>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</si>
  <si>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</si>
  <si>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</si>
  <si>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</si>
  <si>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</si>
  <si>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</si>
  <si>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</si>
  <si>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</si>
  <si>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</si>
  <si>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</si>
  <si>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</si>
  <si>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</si>
  <si>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</si>
  <si>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</si>
  <si>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</si>
  <si>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</si>
  <si>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</si>
  <si>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</si>
  <si>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</si>
  <si>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</si>
  <si>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</si>
  <si>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</si>
  <si>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</si>
  <si>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</si>
  <si>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</si>
  <si>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</si>
  <si>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</si>
  <si>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</si>
  <si>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</si>
  <si>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</si>
  <si>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</si>
  <si>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</si>
  <si>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</si>
  <si>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</si>
  <si>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</si>
  <si>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</si>
  <si>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</si>
  <si>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</si>
  <si>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</si>
  <si>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</si>
  <si>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</si>
  <si>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</si>
  <si>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</si>
  <si>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</si>
  <si>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</si>
  <si>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</si>
  <si>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</si>
  <si>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</si>
  <si>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</si>
  <si>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</si>
  <si>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</si>
  <si>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</si>
  <si>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</si>
  <si>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</si>
  <si>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</si>
  <si>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</si>
  <si>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</si>
  <si>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</si>
  <si>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</si>
  <si>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</si>
  <si>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</si>
  <si>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</si>
  <si>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</si>
  <si>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</si>
  <si>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</si>
  <si>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</si>
  <si>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</si>
  <si>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</si>
  <si>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</si>
  <si>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</si>
  <si>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</si>
  <si>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</si>
  <si>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</si>
  <si>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</si>
  <si>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</si>
  <si>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</si>
  <si>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</si>
  <si>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</si>
  <si>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</si>
  <si>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</si>
  <si>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</si>
  <si>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</si>
  <si>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</si>
  <si>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</si>
  <si>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</si>
  <si>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</si>
  <si>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</si>
  <si>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</si>
  <si>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</si>
  <si>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</si>
  <si>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</si>
  <si>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</si>
  <si>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</si>
  <si>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</si>
  <si>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</si>
  <si>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</si>
  <si>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</si>
  <si>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</si>
  <si>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</si>
  <si>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</si>
  <si>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</si>
  <si>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</si>
  <si>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</si>
  <si>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</si>
  <si>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</si>
  <si>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</si>
  <si>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</si>
  <si>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</si>
  <si>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</si>
  <si>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</si>
  <si>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</si>
  <si>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</si>
  <si>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</si>
  <si>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</si>
  <si>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</si>
  <si>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</si>
  <si>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</si>
  <si>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</si>
  <si>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</si>
  <si>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</si>
  <si>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</si>
  <si>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</si>
  <si>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</si>
  <si>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</si>
  <si>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</si>
  <si>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</si>
  <si>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</si>
  <si>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</si>
  <si>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</si>
  <si>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</si>
  <si>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</si>
  <si>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</si>
  <si>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</si>
  <si>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</si>
  <si>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</si>
  <si>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</si>
  <si>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</si>
  <si>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</si>
  <si>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</si>
  <si>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</si>
  <si>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</si>
  <si>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</si>
  <si>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</si>
  <si>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</si>
  <si>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</si>
  <si>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</si>
  <si>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</si>
  <si>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</si>
  <si>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</si>
  <si>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</si>
  <si>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</si>
  <si>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</si>
  <si>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</si>
  <si>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</si>
  <si>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</si>
  <si>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</si>
  <si>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</si>
  <si>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</si>
  <si>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</si>
  <si>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</si>
  <si>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</si>
  <si>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</si>
  <si>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</si>
  <si>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</si>
  <si>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</si>
  <si>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</si>
  <si>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</si>
  <si>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</si>
  <si>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</si>
  <si>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</si>
  <si>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</si>
  <si>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</si>
  <si>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</si>
  <si>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</si>
  <si>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</si>
  <si>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</si>
  <si>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</si>
  <si>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</si>
  <si>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</si>
  <si>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</si>
  <si>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</si>
  <si>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</si>
  <si>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</si>
  <si>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</si>
  <si>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</si>
  <si>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</si>
  <si>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</si>
  <si>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Propojení průmyslové zóny Plazy s MÚK Kosmonosy - prodloužení silnice III/0164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</si>
  <si>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</si>
  <si>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</si>
  <si>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</si>
  <si>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</si>
  <si>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</si>
  <si>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</si>
  <si>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</si>
  <si>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</si>
  <si>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</si>
  <si>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</si>
  <si>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</si>
  <si>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</si>
  <si>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</si>
  <si>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</si>
  <si>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</si>
  <si>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</si>
  <si>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</si>
  <si>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</si>
  <si>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II/110 Sázava, most ev.č. 110-008</t>
  </si>
  <si>
    <t>058-04/2018/RK ze dne 5.2.2018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</si>
  <si>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</si>
  <si>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</si>
  <si>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</si>
  <si>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</si>
  <si>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</si>
  <si>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</si>
  <si>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</si>
  <si>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III/0042 Líšnice, rekonstrukce silnice</t>
  </si>
  <si>
    <t>II/118 Kladno, oprava mostu ev.č. 118-042 přes Huťskou ulici</t>
  </si>
  <si>
    <t>4841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</si>
  <si>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</si>
  <si>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</si>
  <si>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</si>
  <si>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</si>
  <si>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</si>
  <si>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</si>
  <si>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</si>
  <si>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</si>
  <si>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</si>
  <si>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</si>
  <si>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</si>
  <si>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</si>
  <si>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</si>
  <si>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</si>
  <si>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</si>
  <si>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</si>
  <si>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</si>
  <si>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</si>
  <si>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</si>
  <si>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</si>
  <si>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</si>
  <si>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</si>
  <si>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zrušeno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</si>
  <si>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</si>
  <si>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</si>
  <si>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</si>
  <si>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</si>
  <si>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</si>
  <si>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</si>
  <si>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</si>
  <si>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</si>
  <si>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</si>
  <si>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</si>
  <si>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</si>
  <si>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</si>
  <si>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</si>
  <si>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</si>
  <si>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</si>
  <si>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</si>
  <si>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</si>
  <si>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</si>
  <si>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</si>
  <si>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</si>
  <si>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</si>
  <si>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</si>
  <si>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</si>
  <si>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</si>
  <si>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</si>
  <si>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</si>
  <si>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</si>
  <si>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</si>
  <si>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</si>
  <si>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</si>
  <si>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</si>
  <si>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</si>
  <si>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</si>
  <si>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</si>
  <si>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</si>
  <si>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</si>
  <si>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</si>
  <si>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</si>
  <si>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</si>
  <si>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</si>
  <si>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</si>
  <si>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</si>
  <si>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</si>
  <si>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</si>
  <si>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</si>
  <si>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</si>
  <si>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</si>
  <si>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</si>
  <si>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</si>
  <si>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</si>
  <si>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</si>
  <si>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</si>
  <si>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</si>
  <si>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</si>
  <si>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</si>
  <si>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</si>
  <si>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</si>
  <si>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</si>
  <si>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</si>
  <si>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</si>
  <si>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</si>
  <si>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</si>
  <si>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</si>
  <si>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</si>
  <si>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</si>
  <si>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</si>
  <si>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</si>
  <si>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</si>
  <si>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</si>
  <si>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</si>
  <si>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</si>
  <si>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</si>
  <si>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</si>
  <si>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</si>
  <si>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</si>
  <si>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</si>
  <si>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</si>
  <si>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</si>
  <si>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</si>
  <si>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</si>
  <si>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</si>
  <si>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</si>
  <si>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</si>
  <si>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</si>
  <si>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</si>
  <si>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</si>
  <si>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</si>
  <si>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</si>
  <si>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</si>
  <si>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</si>
  <si>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</si>
  <si>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</si>
  <si>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</si>
  <si>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</si>
  <si>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</si>
  <si>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</si>
  <si>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</si>
  <si>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</si>
  <si>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</si>
  <si>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</si>
  <si>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</si>
  <si>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</si>
  <si>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</si>
  <si>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</si>
  <si>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</si>
  <si>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</si>
  <si>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</si>
  <si>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</si>
  <si>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</si>
  <si>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</si>
  <si>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</si>
  <si>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</si>
  <si>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</si>
  <si>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</si>
  <si>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</si>
  <si>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</si>
  <si>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</si>
  <si>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</si>
  <si>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</si>
  <si>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</si>
  <si>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</si>
  <si>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</si>
  <si>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</si>
  <si>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</si>
  <si>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</si>
  <si>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</si>
  <si>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</si>
  <si>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</si>
  <si>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</si>
  <si>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</si>
  <si>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</si>
  <si>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</si>
  <si>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</si>
  <si>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</si>
  <si>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</si>
  <si>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</si>
  <si>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</si>
  <si>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</si>
  <si>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</si>
  <si>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</si>
  <si>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</si>
  <si>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</si>
  <si>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</si>
  <si>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</si>
  <si>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</si>
  <si>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</si>
  <si>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</si>
  <si>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</si>
  <si>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</si>
  <si>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</si>
  <si>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</si>
  <si>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</si>
  <si>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</si>
  <si>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</si>
  <si>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</si>
  <si>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</si>
  <si>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</si>
  <si>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</si>
  <si>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</si>
  <si>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</si>
  <si>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</si>
  <si>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</si>
  <si>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</si>
  <si>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</si>
  <si>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</si>
  <si>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</si>
  <si>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</si>
  <si>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</si>
  <si>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</si>
  <si>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</si>
  <si>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</si>
  <si>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</si>
  <si>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</si>
  <si>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</si>
  <si>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</si>
  <si>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</si>
  <si>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</si>
  <si>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</si>
  <si>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</si>
  <si>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</si>
  <si>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</si>
  <si>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</si>
  <si>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</si>
  <si>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</si>
  <si>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</si>
  <si>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</si>
  <si>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</si>
  <si>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</si>
  <si>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</si>
  <si>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</si>
  <si>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</si>
  <si>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</si>
  <si>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</si>
  <si>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</si>
  <si>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</si>
  <si>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</si>
  <si>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</si>
  <si>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</si>
  <si>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</si>
  <si>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</si>
  <si>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</si>
  <si>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</si>
  <si>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</si>
  <si>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</si>
  <si>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</si>
  <si>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</si>
  <si>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</si>
  <si>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</si>
  <si>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</si>
  <si>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</si>
  <si>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</si>
  <si>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</si>
  <si>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</si>
  <si>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</si>
  <si>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</si>
  <si>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</si>
  <si>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</si>
  <si>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</si>
  <si>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</si>
  <si>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</si>
  <si>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</si>
  <si>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</si>
  <si>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</si>
  <si>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</si>
  <si>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</si>
  <si>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</si>
  <si>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</si>
  <si>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</si>
  <si>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</si>
  <si>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</si>
  <si>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</si>
  <si>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</si>
  <si>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</si>
  <si>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</si>
  <si>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</si>
  <si>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</si>
  <si>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</si>
  <si>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</si>
  <si>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</si>
  <si>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</si>
  <si>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</si>
  <si>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</si>
  <si>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</si>
  <si>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</si>
  <si>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</si>
  <si>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</si>
  <si>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</si>
  <si>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</si>
  <si>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</si>
  <si>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</si>
  <si>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</si>
  <si>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</si>
  <si>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</si>
  <si>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</si>
  <si>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</si>
  <si>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</si>
  <si>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</si>
  <si>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</si>
  <si>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</si>
  <si>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</si>
  <si>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</si>
  <si>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</si>
  <si>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</si>
  <si>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</si>
  <si>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</si>
  <si>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</si>
  <si>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</si>
  <si>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</si>
  <si>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</si>
  <si>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</si>
  <si>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</si>
  <si>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</si>
  <si>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</si>
  <si>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</si>
  <si>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</si>
  <si>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</si>
  <si>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</si>
  <si>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</si>
  <si>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</si>
  <si>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</si>
  <si>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</si>
  <si>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</si>
  <si>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</si>
  <si>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</si>
  <si>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</si>
  <si>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</si>
  <si>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</si>
  <si>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</si>
  <si>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</si>
  <si>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</si>
  <si>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</si>
  <si>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</si>
  <si>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</si>
  <si>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</si>
  <si>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</si>
  <si>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</si>
  <si>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</si>
  <si>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</si>
  <si>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</si>
  <si>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</si>
  <si>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</si>
  <si>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</si>
  <si>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</si>
  <si>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</si>
  <si>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</si>
  <si>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</si>
  <si>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</si>
  <si>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</si>
  <si>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</si>
  <si>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</si>
  <si>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</si>
  <si>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</si>
  <si>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</si>
  <si>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</si>
  <si>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</si>
  <si>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</si>
  <si>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</si>
  <si>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</si>
  <si>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</si>
  <si>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</si>
  <si>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</si>
  <si>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</si>
  <si>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</si>
  <si>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</si>
  <si>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</si>
  <si>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</si>
  <si>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</si>
  <si>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</si>
  <si>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</si>
  <si>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</si>
  <si>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</si>
  <si>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</si>
  <si>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</si>
  <si>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</si>
  <si>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</si>
  <si>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</si>
  <si>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</si>
  <si>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</si>
  <si>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</si>
  <si>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</si>
  <si>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</si>
  <si>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</si>
  <si>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</si>
  <si>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</si>
  <si>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</si>
  <si>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</si>
  <si>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</si>
  <si>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</si>
  <si>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</si>
  <si>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</si>
  <si>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</si>
  <si>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</si>
  <si>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</si>
  <si>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</si>
  <si>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</si>
  <si>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</si>
  <si>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</si>
  <si>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</si>
  <si>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</si>
  <si>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</si>
  <si>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</si>
  <si>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</si>
  <si>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</si>
  <si>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</si>
  <si>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</si>
  <si>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</si>
  <si>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</si>
  <si>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</si>
  <si>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</si>
  <si>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</si>
  <si>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</si>
  <si>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</si>
  <si>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</si>
  <si>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</si>
  <si>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</si>
  <si>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</si>
  <si>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</si>
  <si>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</si>
  <si>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</si>
  <si>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</si>
  <si>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</si>
  <si>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</si>
  <si>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</si>
  <si>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</si>
  <si>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</si>
  <si>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</si>
  <si>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</si>
  <si>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</si>
  <si>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</si>
  <si>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</si>
  <si>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</si>
  <si>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</si>
  <si>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</si>
  <si>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</si>
  <si>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</si>
  <si>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</si>
  <si>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</si>
  <si>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</si>
  <si>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</si>
  <si>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</si>
  <si>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</si>
  <si>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</si>
  <si>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</si>
  <si>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</si>
  <si>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</si>
  <si>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</si>
  <si>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</si>
  <si>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</si>
  <si>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</si>
  <si>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</si>
  <si>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</si>
  <si>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</si>
  <si>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</si>
  <si>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</si>
  <si>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</si>
  <si>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</si>
  <si>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</si>
  <si>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</si>
  <si>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</si>
  <si>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</si>
  <si>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</si>
  <si>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</si>
  <si>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</si>
  <si>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</si>
  <si>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</si>
  <si>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</si>
  <si>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</si>
  <si>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</si>
  <si>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</si>
  <si>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</si>
  <si>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</si>
  <si>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</si>
  <si>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</si>
  <si>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</si>
  <si>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</si>
  <si>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</si>
  <si>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</si>
  <si>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</si>
  <si>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</si>
  <si>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</si>
  <si>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</si>
  <si>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</si>
  <si>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</si>
  <si>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</si>
  <si>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</si>
  <si>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</si>
  <si>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</si>
  <si>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</si>
  <si>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</si>
  <si>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</si>
  <si>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</si>
  <si>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</si>
  <si>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</si>
  <si>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</si>
  <si>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</si>
  <si>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</si>
  <si>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</si>
  <si>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</si>
  <si>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</si>
  <si>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</si>
  <si>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</si>
  <si>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</si>
  <si>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</si>
  <si>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</si>
  <si>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</si>
  <si>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</si>
  <si>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</si>
  <si>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</si>
  <si>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</si>
  <si>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</si>
  <si>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</si>
  <si>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</si>
  <si>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</si>
  <si>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</si>
  <si>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</si>
  <si>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</si>
  <si>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</si>
  <si>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</si>
  <si>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</si>
  <si>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</si>
  <si>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</si>
  <si>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</si>
  <si>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</si>
  <si>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</si>
  <si>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</si>
  <si>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</si>
  <si>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</si>
  <si>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</si>
  <si>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</si>
  <si>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</si>
  <si>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</si>
  <si>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</si>
  <si>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</si>
  <si>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</si>
  <si>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</si>
  <si>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</si>
  <si>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</si>
  <si>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</si>
  <si>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</si>
  <si>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</si>
  <si>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</si>
  <si>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</si>
  <si>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</si>
  <si>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</si>
  <si>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</si>
  <si>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</si>
  <si>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</si>
  <si>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</si>
  <si>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</si>
  <si>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</si>
  <si>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</si>
  <si>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</si>
  <si>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</si>
  <si>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</si>
  <si>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</si>
  <si>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</si>
  <si>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</si>
  <si>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</si>
  <si>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</si>
  <si>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</si>
  <si>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</si>
  <si>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</si>
  <si>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</si>
  <si>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</si>
  <si>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</si>
  <si>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</si>
  <si>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</si>
  <si>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</si>
  <si>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</si>
  <si>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</si>
  <si>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</si>
  <si>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</si>
  <si>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</si>
  <si>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</si>
  <si>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</si>
  <si>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</si>
  <si>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</si>
  <si>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</si>
  <si>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</si>
  <si>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</si>
  <si>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</si>
  <si>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</si>
  <si>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</si>
  <si>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</si>
  <si>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</si>
  <si>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</si>
  <si>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</si>
  <si>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</si>
  <si>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</si>
  <si>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</si>
  <si>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</si>
  <si>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</si>
  <si>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</si>
  <si>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</si>
  <si>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043-34/2020/RK ze dne 8.6.2020</t>
  </si>
  <si>
    <t>00410021</t>
  </si>
  <si>
    <t xml:space="preserve">Středočeské muzeum v Roztokách u Prahy, p. o. </t>
  </si>
  <si>
    <t>Barborská 28, Kutná Hora</t>
  </si>
  <si>
    <t>00342246</t>
  </si>
  <si>
    <t xml:space="preserve">Regionální muzeum v Kolíně, p. o. </t>
  </si>
  <si>
    <t>00353639</t>
  </si>
  <si>
    <t>00069841</t>
  </si>
  <si>
    <t>Staroměstské náměstí - Hrad 1, Mladá Boleslav</t>
  </si>
  <si>
    <t>6457</t>
  </si>
  <si>
    <t>CZ.05.5.18/0.0/0.0/19-121/0010408</t>
  </si>
  <si>
    <t>049-13/2020/RK ze dne 30.3.2020</t>
  </si>
  <si>
    <t>Oprava mostu ev.č. 244-006, most přes mlýnský náhon v Kostelci nad Labem</t>
  </si>
  <si>
    <t>026-74/2020/RK ze dne 12.10.2020</t>
  </si>
  <si>
    <t>III/1096 a III/6031, rekonstrukce silnice</t>
  </si>
  <si>
    <t>Střední odborná škola a Střední odborné učiliště, Kladno, náměstí Edvarda Beneše 2353</t>
  </si>
  <si>
    <t>Střední průmyslová škola a Vyšší odborná škola, Kladno, Jana Palacha 1840</t>
  </si>
  <si>
    <t>Modernizace odborného vzdělávání SLŠ Křivoklát</t>
  </si>
  <si>
    <t>Střední odborné učiliště, Nové Strašecí, Sportovní 1135</t>
  </si>
  <si>
    <t>Rekonstrukce budovy a expozic Vlastivědného muzea Nymburk (pracoviště Polabského muzea, p. o.)</t>
  </si>
  <si>
    <t>CZ.06.3.33/0.0/0.0/17_099/0007930</t>
  </si>
  <si>
    <t>Na Dláždění 68/25, 290 01 Poděbrady</t>
  </si>
  <si>
    <t>5561</t>
  </si>
  <si>
    <t>Vysoká 95, 269 01 Rakovník</t>
  </si>
  <si>
    <t>00360155</t>
  </si>
  <si>
    <t>Nám. Míru 54, Mělník</t>
  </si>
  <si>
    <t>Českobratrská 386, Mělník</t>
  </si>
  <si>
    <t>European Platform for Urban Greening</t>
  </si>
  <si>
    <t>071-01/2021/RK ze dne 7.1.2021</t>
  </si>
  <si>
    <t>III/0086 Zlonín průtah</t>
  </si>
  <si>
    <t>007-23/2016/RK ze dne 27.6.2016</t>
  </si>
  <si>
    <t>výše bankovního úvěru u EIB</t>
  </si>
  <si>
    <t>08. ODDĚLENÍ REGIONÁLNÍHO ROZVOJE</t>
  </si>
  <si>
    <t>067-44/2017/RK ze dne 18.12.2017, 080-69/2020/RK ze dne 21.9.2020, 036-04/2021/RK ze dne 28.1.2021</t>
  </si>
  <si>
    <t>MK ČR, SFK</t>
  </si>
  <si>
    <t>příprava 2021-2027</t>
  </si>
  <si>
    <t>Královická 668, 250 50 Brandýs n. L.-St. Boleslav</t>
  </si>
  <si>
    <t>Svařovna v SOU Hluboš – odloučené pracoviště Dobříš</t>
  </si>
  <si>
    <t>nám. Edvarda Beneše 2353, 272 01 Kladno</t>
  </si>
  <si>
    <t>SZŠ a VOŠZ Mladá Boleslav - vznik a modernizace učeben cizích jazyků a informačních technologií</t>
  </si>
  <si>
    <t>Gymnázium Jiřího z Poděbrad, Poděbrady, Studentská 166</t>
  </si>
  <si>
    <t>CNC centrum a svářečská škola v SOU Nové Strašecí</t>
  </si>
  <si>
    <t xml:space="preserve">Modernizace odborných učeben, laboratoří a školních dílen na SPŠ a VOŠ Kladno  </t>
  </si>
  <si>
    <t>Jana Palacha 1840, 272 01 Kladno</t>
  </si>
  <si>
    <t>Nákup učebních pomůcek pro žáky SZeŠ a SOŠ Poděbrady 2021</t>
  </si>
  <si>
    <t>046-10/2021/RK ze dne 4.3.2021</t>
  </si>
  <si>
    <t xml:space="preserve">Pořízení učebních pomůcek pro obor Agropodnikání </t>
  </si>
  <si>
    <t>26. ODBOR VEŘEJNÁ MOBILITA</t>
  </si>
  <si>
    <t>priorita 1</t>
  </si>
  <si>
    <t>priorita 2</t>
  </si>
  <si>
    <t>priorita 3</t>
  </si>
  <si>
    <t xml:space="preserve"> priorita 2</t>
  </si>
  <si>
    <t xml:space="preserve">Středočeská centrála cestovního ruchu, p. o. </t>
  </si>
  <si>
    <t xml:space="preserve">Husova 156/21,110 00 Praha 1 </t>
  </si>
  <si>
    <t>06097758</t>
  </si>
  <si>
    <t xml:space="preserve">priorita 1 </t>
  </si>
  <si>
    <t xml:space="preserve">priorita 2 </t>
  </si>
  <si>
    <t xml:space="preserve">Přem. Otakara II. 938, 286 14 Čáslav </t>
  </si>
  <si>
    <t>Vytvoření komplexu slaboproudých laboratoří a modernizace dílen II na VOŠ, SPŠ a JŠ Kutná Hora</t>
  </si>
  <si>
    <t xml:space="preserve"> priorita 1</t>
  </si>
  <si>
    <t>Vybudování odborných učeben a zázemí pro pedagogy v SOŠ a SOU Kladno</t>
  </si>
  <si>
    <t>Modernizace odborných učeben přírodovědných předmětů GJP Poděbrady</t>
  </si>
  <si>
    <t>Zkvalitnění podmínek pro poskytování vzdělávání a služeb SŠ a ZŠ Beroun</t>
  </si>
  <si>
    <t>Střední škola a základní škola Beroun, příspěvková organizace</t>
  </si>
  <si>
    <t>Karla Čapka 1457, Beroun, 26601</t>
  </si>
  <si>
    <t>6628</t>
  </si>
  <si>
    <t>6629</t>
  </si>
  <si>
    <t>NSA Regionální sportovní infrastruktura 2020-2024</t>
  </si>
  <si>
    <t>028-17/2021/RK ze dne 15.4.2021</t>
  </si>
  <si>
    <t>proirita 1 - 3</t>
  </si>
  <si>
    <t>ZBV</t>
  </si>
  <si>
    <t>příprava/neočekávané plnění</t>
  </si>
  <si>
    <t>černé, přeškrtnuté písmo - ukončený, zrušený  projekt (projekt je v ZP z důvodu sledování rozpočtového roku)</t>
  </si>
  <si>
    <t>růžově podbarvený řádek - detailně sledované projekty Odboru dopravy ve fázi fyzické realizace</t>
  </si>
  <si>
    <t>zeleně podbarvený řádek - detailně sledované projekty Odboru dopravy ve fázi finančního vypořádání</t>
  </si>
  <si>
    <t>129D712005009</t>
  </si>
  <si>
    <t>129D712005022</t>
  </si>
  <si>
    <t xml:space="preserve">Muzeum T. G. M. Rakovník, p. o. </t>
  </si>
  <si>
    <t xml:space="preserve">Regionální muzeum Mělník, p. o. </t>
  </si>
  <si>
    <t>Oblastní nemocnice Mladá Boleslav, a.,s.</t>
  </si>
  <si>
    <t>EPC I-Energetické úspory se zaručeným výsledkem - Oblastní nemocnice Mladá Boleslav, a.s. - realizace opatření</t>
  </si>
  <si>
    <t>EPC I-Energetické úspory se zaručeným výsledkem - Oblastní nemocnice Mladá Boleslav, a.s. - administrace</t>
  </si>
  <si>
    <t>Černošice</t>
  </si>
  <si>
    <t>Beroun</t>
  </si>
  <si>
    <t>Benešov</t>
  </si>
  <si>
    <t>Kladno</t>
  </si>
  <si>
    <t>Mladá Boleslav</t>
  </si>
  <si>
    <t>Kolín</t>
  </si>
  <si>
    <t>Sedlčany</t>
  </si>
  <si>
    <t>Slaný</t>
  </si>
  <si>
    <t>Nymburk</t>
  </si>
  <si>
    <t>Lysá nad Labem</t>
  </si>
  <si>
    <t>Říčany</t>
  </si>
  <si>
    <t>Kralupy nad Vltavou</t>
  </si>
  <si>
    <t xml:space="preserve"> (BOZP+TDS - KÚ)</t>
  </si>
  <si>
    <t>Vlašim</t>
  </si>
  <si>
    <t>(BOZP + TDS - KÚ)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</si>
  <si>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</si>
  <si>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</si>
  <si>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</si>
  <si>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</si>
  <si>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</si>
  <si>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</si>
  <si>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</si>
  <si>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</si>
  <si>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Čáslav</t>
  </si>
  <si>
    <t>II/240 a II/101, přeložka silnic v úseku D7 - D8, I. etapa - D7 MÚK Středokluky - Obchvat Kralup nad Vltavou</t>
  </si>
  <si>
    <t>II/240 a II/101, přeložka silnic v úseku D7 - D8, II. etapa - Obchvat Kralup nad Vltavou</t>
  </si>
  <si>
    <t>II/240 a II/101, přeložka silnic v úseku D7 - D8, III. etapa - Obchvat Kralup nad Vltavou - D8 MÚK Úžice</t>
  </si>
  <si>
    <t>Příprava opatření na DI pro přepravu NTK pro NJZ ETE – KSUS STC</t>
  </si>
  <si>
    <t>II/610 Kosmonosy, obchvat - III. etapa</t>
  </si>
  <si>
    <t>Kompletní rozšíření Tř. Václava Klementa (bez křižovatky I/38 x TVK)</t>
  </si>
  <si>
    <t>II/101 Úvaly-Říčany</t>
  </si>
  <si>
    <t>II/610 Tuřice - Kbel</t>
  </si>
  <si>
    <t>Propojení Vinařice - Bernardov</t>
  </si>
  <si>
    <t>II/101 D1-D7, km 57,6  - 59,2 Rekonstrukce propustku a zemního tělesa</t>
  </si>
  <si>
    <t>III/2405 Statenice, most ev.č. 2405-1 přes potok</t>
  </si>
  <si>
    <t>III/00312 Kuří, most ev.č. 00312-2</t>
  </si>
  <si>
    <t>II-116 před obcí Karlštejn , nestabilní skalní masiv</t>
  </si>
  <si>
    <t>II/104 Davle - Bohuliby</t>
  </si>
  <si>
    <t>III/11619, 11620, mosty ev. č. 11619 – 1a 11620 – 1,2,4 - MOST ev. č. 11620 - 1</t>
  </si>
  <si>
    <t>III/33838 Paběnice, most ev.č.33838-1</t>
  </si>
  <si>
    <t>ORP</t>
  </si>
  <si>
    <t>poznámka</t>
  </si>
  <si>
    <r>
      <t xml:space="preserve">Čerpáno z bankovního úvěru EIB (u EU/EHP)/ </t>
    </r>
    <r>
      <rPr>
        <b/>
        <sz val="14"/>
        <color rgb="FFFF0000"/>
        <rFont val="Arial"/>
        <family val="2"/>
        <charset val="238"/>
      </rPr>
      <t>čerpání ze SFDI (u Národních zdrojů)</t>
    </r>
  </si>
  <si>
    <t>Kofinancování neuznatelných nákladů (UZ 777), národní zdroje (UZ 711)</t>
  </si>
  <si>
    <t>Mnichovo Hradiště</t>
  </si>
  <si>
    <t>III/2385 Velká Dobrá - Kladno, opatření ke zvýšení bezpečnosti PD</t>
  </si>
  <si>
    <t>6441</t>
  </si>
  <si>
    <t>II/108 Konojedy</t>
  </si>
  <si>
    <t>Modernizace a rozšíření prostor SOU a PrŠ Kladno–Vrapice</t>
  </si>
  <si>
    <t>do 30 dnů od finančního vypořádání s poskytovatelem dotace, nejdéle do 31.12.2027</t>
  </si>
  <si>
    <t>Pracoviště PPP SK pro okres Beroun</t>
  </si>
  <si>
    <t>Pedagogicko-psychologická poradna Středočeského kraje, Kolín, Jaselská 826</t>
  </si>
  <si>
    <t>Jaselská 826,            Kolín IV, 280 02</t>
  </si>
  <si>
    <t>055-41/2021/RK ze dne 4.11.2021</t>
  </si>
  <si>
    <t xml:space="preserve">Regionální muzeum v Jílovém u Prahy, p. o. </t>
  </si>
  <si>
    <t xml:space="preserve">Památník Antonína Dvořáka ve Vysoké u Příbrami, p. o. </t>
  </si>
  <si>
    <t>Zámek 69, Vysoká u Příbrami</t>
  </si>
  <si>
    <t>48956341</t>
  </si>
  <si>
    <t>039-30/2017/RK ze dne 24.8.2017 (předložení do IROP) 028-26/2017/RK ze dne 20.7.2017 (předloženo do ITI) aktualizace do ITI (011-01/2022/RK ze dne 6.1.2022)</t>
  </si>
  <si>
    <t>013D313004902</t>
  </si>
  <si>
    <t>6917</t>
  </si>
  <si>
    <t>II/272 Chotětov - Bezno</t>
  </si>
  <si>
    <t>schválení v RK dne 3.2.2022</t>
  </si>
  <si>
    <t>Datum vydání právního aktu / registrace akce</t>
  </si>
  <si>
    <t>Stav (příprava/ podaná žádost/ odsouhlasená podpora/ fyzická realizace/ finanční vypořádání/ ukončen / zrušen/)</t>
  </si>
  <si>
    <t xml:space="preserve">Kofinancování uznatelných nákladů </t>
  </si>
  <si>
    <t xml:space="preserve">Kofinancování neuznatelných nákladů </t>
  </si>
  <si>
    <t xml:space="preserve">Předfinancování </t>
  </si>
  <si>
    <t>620456-EPP-1-2020-1-NL-EPPKA3-VET-COVE</t>
  </si>
  <si>
    <t>NPŽP</t>
  </si>
  <si>
    <t>011-11/2022/RK ze dne 17.3.2022</t>
  </si>
  <si>
    <t>Výměna zdrojů tepla na pevná paliva ve Středočeském kraji pro nízkopříjmové domácnosti</t>
  </si>
  <si>
    <t>6749</t>
  </si>
  <si>
    <t xml:space="preserve">009-09/2022/RK ze dne 3.3.2022      </t>
  </si>
  <si>
    <t>KSÚS</t>
  </si>
  <si>
    <t>CZ.05.5.18/0.0/0.0/19_121/0011168</t>
  </si>
  <si>
    <t>tř. V. Klementa 147/23, 293 01 Mladá Boleslav</t>
  </si>
  <si>
    <t>27256456</t>
  </si>
  <si>
    <t>6952</t>
  </si>
  <si>
    <t>6953</t>
  </si>
  <si>
    <t>6954</t>
  </si>
  <si>
    <t>6955</t>
  </si>
  <si>
    <t>PO - Domov Na Hrádku</t>
  </si>
  <si>
    <t>Boučkova 355, 290 01 Poděbrady</t>
  </si>
  <si>
    <t xml:space="preserve">IROP ITI </t>
  </si>
  <si>
    <t>Lávka vč. cyklostezky Lysá nad Labem - Bezbariérová trasa a cyklotrasa Litol – Labe</t>
  </si>
  <si>
    <t>041-47/2021/RK ze dne 16.12.2021 (předloženo do SFDI 15.3.)</t>
  </si>
  <si>
    <t>Projekt EPC II - energetické úspory Středočeského kraje - soubor objektů č. 2</t>
  </si>
  <si>
    <t>Projekt EPC II - energetické úspory Středočeského kraje - soubor objektů č. 4</t>
  </si>
  <si>
    <t>Projekt EPC II - energetické úspory Středočeského kraje - soubor objektů č. 5</t>
  </si>
  <si>
    <t>Projekt EPC II - energetické úspory Středočeského kraje - soubor objektů č. 6</t>
  </si>
  <si>
    <t>Projekt EPC II - energetické úspory Středočeského kraje - soubor objektů č. 12</t>
  </si>
  <si>
    <t>6979</t>
  </si>
  <si>
    <t>008-13/2022/RK ze dne 31.3.2022</t>
  </si>
  <si>
    <t>Středočeský kraj</t>
  </si>
  <si>
    <t>017-19/2022/RK ze dne 12.5.2022 a 019-16/2022/ZK ze dne 30.5.2022</t>
  </si>
  <si>
    <t>II/611 Starý Vestec, propustek</t>
  </si>
  <si>
    <t>III/11456 Tvoršovice, most ev.č. 11456-1 přes potok v obci Tvoršovice</t>
  </si>
  <si>
    <t>III/1014 Strančice, most ev.č.1014-3</t>
  </si>
  <si>
    <t>III/2722 Semice, rekonstrukce</t>
  </si>
  <si>
    <t>III/11434 Neveklov – křižovatka s III/11454</t>
  </si>
  <si>
    <t>III/3245 MK, ul. Dymokurská</t>
  </si>
  <si>
    <t>II/121 Votice, Husova ul.</t>
  </si>
  <si>
    <t>III/0172 Opatovice I, most ev.č. 0172-1</t>
  </si>
  <si>
    <t>III/3272 Hlízov</t>
  </si>
  <si>
    <t>III/27954 Seletice, svah</t>
  </si>
  <si>
    <t>III/33721 Močovice a Močovice - chodník podél silnice III/33721</t>
  </si>
  <si>
    <t>III/6031 Senohraby, průtah (havárie opěrné zdi)</t>
  </si>
  <si>
    <t>II/339 Čáslav, most ev.č. 339-004</t>
  </si>
  <si>
    <t>II/150 Otradovice, most ev.č. 150-001 přes přepad rybníka za obcí Otradovice</t>
  </si>
  <si>
    <t>III/2334 Všetaty, most ev.č. 2334-1 přes odpad z rybníka</t>
  </si>
  <si>
    <t>III/3319 Kostomlaty nad Labem, ul. Doubravská - zklidnění dopravy</t>
  </si>
  <si>
    <t>III/00711 Makotřasy, bezpečnostní opatření</t>
  </si>
  <si>
    <t>III/33344 Malenovice, most ev.č. 33344-2</t>
  </si>
  <si>
    <t>VD Orlík - I.etapa úprava silnice III/11822 od Solenic po křižovatku s III/0046</t>
  </si>
  <si>
    <t>011-13/2022/RK ze dne 31.3.2022</t>
  </si>
  <si>
    <t>II/101 - D1 - D7 (II/101 Modletice - D1)</t>
  </si>
  <si>
    <t>III/23631 Libušín, rekonstrukce mostu ev.č. 23631-1 přes železniční vlečku</t>
  </si>
  <si>
    <t xml:space="preserve">III/0069 Unhošť - Pletený Újezd </t>
  </si>
  <si>
    <t xml:space="preserve">III/1023 Masečín </t>
  </si>
  <si>
    <t>III/10114 Vestec-Libeň</t>
  </si>
  <si>
    <t>II/101 Jirny, most ev.č.101-075a přes D11 v obci Jirny</t>
  </si>
  <si>
    <t>Odborné učebny G Brandýs - Gymnázium J. S. Machara</t>
  </si>
  <si>
    <t>065-29/2022/RK ze dne 28.7.2022</t>
  </si>
  <si>
    <t>Snížení energetické náročnosti Muzea Nové Strašecí</t>
  </si>
  <si>
    <t>Program podpory malých prodejen na venkově „OBCHŮDEK 2021+“</t>
  </si>
  <si>
    <t>Zdravotnická záchranná služba Středočeského kraje, p. o.</t>
  </si>
  <si>
    <t>Vančurova 1544,
272 01 Kladno</t>
  </si>
  <si>
    <t>75030926</t>
  </si>
  <si>
    <t>Digitální technická mapa Středočeského kraje</t>
  </si>
  <si>
    <t>Smart akcelerátor III ve Středočeském kraji</t>
  </si>
  <si>
    <t>7120</t>
  </si>
  <si>
    <t>009-31/2022/RK ze dne 25.8.2022</t>
  </si>
  <si>
    <t>změna RoD 03.05.2022 / reg. akce a RoD 06.08.2020</t>
  </si>
  <si>
    <t>Podpora vybraných druhů sociálních služeb ve Středočeském kraji IV.</t>
  </si>
  <si>
    <t>OPZ+/2.1/003/0000063</t>
  </si>
  <si>
    <t xml:space="preserve"> 055-27/2022/RK ze dne 29.6.2022</t>
  </si>
  <si>
    <t xml:space="preserve"> 022-21/2022/RK ze dne 26.5.2022</t>
  </si>
  <si>
    <t>7080</t>
  </si>
  <si>
    <t>II/322 Týnec n.L., most ev.č. 322-006 přes místní komunikaci za Týncem nad Labem (stavba)</t>
  </si>
  <si>
    <t>do 30 dnů od finančního vypořádání s poskytovatelem dotace, nejdéle do 31.12.2026</t>
  </si>
  <si>
    <t>047-13/2021/RK ze dne 18.3.2021, 125-46/2022/RK ze dne 15.12.2022</t>
  </si>
  <si>
    <t>do 30 dnů od finančního vypořádání s poskytovatelem dotace, nejdéle do 30.06.2025</t>
  </si>
  <si>
    <t>do 30 dnů od finančního vypořádání s poskytovatelem dotace, nejdéle do 31.08.2025</t>
  </si>
  <si>
    <t>do 30 dnů od finančního vypořádání s poskytovatelem dotace, nejdéle do 31.12.2025</t>
  </si>
  <si>
    <t>31.12.2024</t>
  </si>
  <si>
    <t>do 30 dnů od finančního vypořádání s poskytovatelem dotace, nejdéle do 30.06.2026</t>
  </si>
  <si>
    <t>do 30 dnů od finančního vypořádání s poskytovatelem dotace, nejdéle do 30.09.2025</t>
  </si>
  <si>
    <t>29-01/2023/RK ze dne 5. 1. 2023</t>
  </si>
  <si>
    <t>Podpora profesního rozvoje SPŠS Mělník</t>
  </si>
  <si>
    <t>Aug. Sedláčka 1145, Čáslav, 286 01</t>
  </si>
  <si>
    <t>27-01/2023/RK ze dne 5. 1. 2023</t>
  </si>
  <si>
    <t>VOŠ, SPŠ a OA Čáslav – modernizace a renovace odborných učeben a kabinetů</t>
  </si>
  <si>
    <t xml:space="preserve">VOŠ a SZeŠ Benešov – škola 21. století </t>
  </si>
  <si>
    <t>49535013 - SZŠ a SOŠ Poděbrady, p.o. - Rekonstrukce sportovního areálu SZeŠ a SOŠ Poděbrady - technické zhodnocení</t>
  </si>
  <si>
    <t>162D52100M128</t>
  </si>
  <si>
    <t>7166</t>
  </si>
  <si>
    <t>Zborovská 11, 150 21 Praha 5</t>
  </si>
  <si>
    <t xml:space="preserve">Polabské muzeum, p. o. </t>
  </si>
  <si>
    <t>EIB - ELENA</t>
  </si>
  <si>
    <t>SFŽP -podprogram Nová zelená úsporám – Adaptační a mitigační opatření</t>
  </si>
  <si>
    <t>FA Pontex 18,996 Kč je nezpůsobilý výdaj (projektová dokumentace Dod.č.3, 56/2012/OVZ)</t>
  </si>
  <si>
    <t>FA Pontex 19,723 Kč je nezpůsobilý výdaj (projektová dokumentace Dod.č.3, 56/2012/OVZ)</t>
  </si>
  <si>
    <t>CZ.03.02.02/00/22-006/0000206</t>
  </si>
  <si>
    <t>034-09/2023/RK ze dne 2.3.2023</t>
  </si>
  <si>
    <t>Vybudování a modernizace odborných a jazykových učeben včetně zajištění bezbariérovosti a rekonstrukce vnitřní konektivity školy - SŠLV Odolena Voda</t>
  </si>
  <si>
    <t>Střední škola letecké a výpočetní techniky, Odolena Voda, U letiště 370</t>
  </si>
  <si>
    <t>U Letiště 370, Odolena Voda</t>
  </si>
  <si>
    <t>61389480</t>
  </si>
  <si>
    <t>projekt přesunut ze Zásobníku akcí 2021+</t>
  </si>
  <si>
    <t xml:space="preserve">Obnova páteřní osy parku Památníku Antonína Dvořáka ve Vysoké u Příbrami, p. o. </t>
  </si>
  <si>
    <t>Komplexní projekt energetických úspor středoškolských zařízení v Kladně (EPC II - SO 1)</t>
  </si>
  <si>
    <t>7327</t>
  </si>
  <si>
    <t>Obnovní zásahy v PP Dymokursko - zlepšení stavu lučních biotopů</t>
  </si>
  <si>
    <t>OP ŽP</t>
  </si>
  <si>
    <t>035-08/2023/RK ze dne 23.2.2023</t>
  </si>
  <si>
    <t>Obnova stanoviště polopřirozených suchých trávníků v PP Žerka</t>
  </si>
  <si>
    <t>Vývoj a zavedení informačního systému pro sledování a podporu sociálních služeb v SK</t>
  </si>
  <si>
    <t>Zajištění kybernetické bezpečnosti pro příspěvkové organizace Středočeského kraje</t>
  </si>
  <si>
    <t>CZ.06.01.01/00/22_004/0000066</t>
  </si>
  <si>
    <t>7381</t>
  </si>
  <si>
    <t>004-09/2022/RK ze dne 3.3.2022</t>
  </si>
  <si>
    <t>Okružní křižovatka silnic II/106 x III/1065 x III/1066 – Krhanice</t>
  </si>
  <si>
    <t>4383</t>
  </si>
  <si>
    <t>IROP2</t>
  </si>
  <si>
    <t>II/280 Lhotky, zvýšení bezpečnosti</t>
  </si>
  <si>
    <t>017-16/2023/RK ze dne 20.4.2023</t>
  </si>
  <si>
    <t>Masarykova 197/1, 284 01 Kutná Hora</t>
  </si>
  <si>
    <t>Legionářů 402, 261 01 Příbram</t>
  </si>
  <si>
    <t>Erasmus+ 2023</t>
  </si>
  <si>
    <t>010-19/2023/RK ze dne 11.5.2023</t>
  </si>
  <si>
    <t>Změňme se (Let´s change)</t>
  </si>
  <si>
    <t>Gymnázium, Mladá Boleslav, Palackého 191/1</t>
  </si>
  <si>
    <t>Palackého 191/1, 293 01 Mladá Boleslav</t>
  </si>
  <si>
    <t>Akreditovaný projekt v rámci programu Erasmus+, klíčová akce 1: Vzdělávací mobilita jednotlivců – Výzva 2023</t>
  </si>
  <si>
    <t>Projekt mobility v odborném vzdělávání a přípravě 2023</t>
  </si>
  <si>
    <t>61100412</t>
  </si>
  <si>
    <t>Za odbornými zkušenostmi do Portugalska</t>
  </si>
  <si>
    <t>Střední odborná škola informatiky a spojů a Střední odborné učiliště, Kolín, Jaselská 826</t>
  </si>
  <si>
    <t>Practice and education in green sector</t>
  </si>
  <si>
    <t>Za odbornou praxí do Evropy</t>
  </si>
  <si>
    <t>00473634</t>
  </si>
  <si>
    <t>CZ.06.04.01/00/22_043/0002099</t>
  </si>
  <si>
    <t>CZ.06.04.01/00/22_043/0002095</t>
  </si>
  <si>
    <t>CZ.06.04.01/00/22_043/0002094</t>
  </si>
  <si>
    <t>CZ.06.04.01/00/22_043/0002096</t>
  </si>
  <si>
    <t>CZ.06.04.01/00/22_043/0002097</t>
  </si>
  <si>
    <t>CZ.06.04.01/00/22_043/0002101</t>
  </si>
  <si>
    <t>CZ.06.04.01/00/22_043/0002098</t>
  </si>
  <si>
    <t>CZ.06.04.01/00/22_043/0002100</t>
  </si>
  <si>
    <t>00640808</t>
  </si>
  <si>
    <t>CZ.06.04.01/00/22_043/0002186</t>
  </si>
  <si>
    <t>Vybudování a vybavení odborných učeben a dílen odborného výcviku SOŠ a SOU dopravní Čáslav</t>
  </si>
  <si>
    <t>14801973</t>
  </si>
  <si>
    <t>064-14/2023/RK ze dne 6.4.2023</t>
  </si>
  <si>
    <t>Modernizace zdrojů tepla (přechod z plynových kotlů na tepelná čerpadla) a výstavba FTV elektrárny do 50 kwp</t>
  </si>
  <si>
    <t>MK ČR, Podpora expozičních a výstavních projektů</t>
  </si>
  <si>
    <t>Nákup 1 ks elektromobilu včetně 1 ks dobíjecí stanice</t>
  </si>
  <si>
    <t>prozatím není vhodný dotační titul</t>
  </si>
  <si>
    <t>Snížení energetické náročnosti Nemocnice Benešov</t>
  </si>
  <si>
    <t>Obědy do škol ve Středočeském kraji  ve školních letech 2023-2025</t>
  </si>
  <si>
    <t>7406</t>
  </si>
  <si>
    <t>023-19/2023/RK ze dne 11.05.2023</t>
  </si>
  <si>
    <t>změna č. 2 RoD 14.03.2023 / změna RoD 24.02.2022 / reg. akce a RoD 21.07.2020</t>
  </si>
  <si>
    <t>změna č. 2 RoD 11.04.2023 / změna RoD 16.08.2022 / reg. akce a RoD 20.08.2020</t>
  </si>
  <si>
    <t>EPC II - Energetické úspory se zaručeným výsledkem - příprava (vč. EPC IV - analýzy)</t>
  </si>
  <si>
    <t>OPZP_22_1_6_02_00011</t>
  </si>
  <si>
    <t>03. ODBOR INFORMATIKY</t>
  </si>
  <si>
    <t>021-08/2020/RK ze dne 2.3.2020</t>
  </si>
  <si>
    <t>00066001</t>
  </si>
  <si>
    <t>4732</t>
  </si>
  <si>
    <t>3829</t>
  </si>
  <si>
    <t>014-18/2023/RK ze dne 4.5.2023 a 019-25/2023/ZK ze dne 29.5.2023</t>
  </si>
  <si>
    <t>III/24423 Byšice, most ev.č. 24423-3 přes potok v obci Byšice</t>
  </si>
  <si>
    <t>III/10811 Vitice, most ev.č. 10811-1</t>
  </si>
  <si>
    <t>Rekonstrukce silnice III/10140 Cvrčovice</t>
  </si>
  <si>
    <t>III/2802 Březno rekonstrukce silnice - chodník ve směru na Novou Telib</t>
  </si>
  <si>
    <t>III/11447 - křižovatka s III/11447a - křižovatka s III/ 11438</t>
  </si>
  <si>
    <t>II/113 Divišov - Vlašim</t>
  </si>
  <si>
    <t>III/24427 Byšice, most ev.č. 24427-2 přes potok za obcí Byšice</t>
  </si>
  <si>
    <t>II/101 Kralupy nad Vltavou, most ev.č. 101-055 přes potok v Kralupech nad Vltavou</t>
  </si>
  <si>
    <t>III/2399 Páleč, rekonstrukce mostu ev.č. 2399-1 přes Pálečský potok</t>
  </si>
  <si>
    <t>III/0066, 00711, 00716 Hřebeč průtah I. etapa</t>
  </si>
  <si>
    <t>III/20112 Zbečno, oprava mostu ev.č. 20112-1 přes Berounku</t>
  </si>
  <si>
    <t>III/00412 a III/11816 MÚK Dobříš - Višňová, oprava povrchu</t>
  </si>
  <si>
    <t>II/276 Bělá pod Bezdězem, most ev.č. 276 - 001 a 276-002 přes rokli za obcí Bělá pod Bezdězem</t>
  </si>
  <si>
    <t>II/102 Davle</t>
  </si>
  <si>
    <t>III/1025 Bojov Klínec, rekonstrukce silnice I. Etapa, stavba I - silnice III/1025 a III/0042, Jíloviště - Líšnice</t>
  </si>
  <si>
    <t>II/114  Dobříš,  most ev.č. 114-017</t>
  </si>
  <si>
    <t>III/1124 Nespery, mosty ev.č. 1124-2 a 1124-3 před obcí Nespery</t>
  </si>
  <si>
    <t>III/3294 Velim</t>
  </si>
  <si>
    <t>III/3245 Městec Králové, ul. Dymokurská, OK</t>
  </si>
  <si>
    <t>Velká Dobrá - okružní křižovatka Berounská a rekonstrukce III/0063</t>
  </si>
  <si>
    <t>III/32827 Chotěšice, propustek</t>
  </si>
  <si>
    <t>II/111 Nechyba I - Český Šternberk, 2. - 5.etapa</t>
  </si>
  <si>
    <t>CZ.03.04.01/00/22_026/0003801</t>
  </si>
  <si>
    <t>CZ.05.5.18/0.0/0.0/19_121/0010682</t>
  </si>
  <si>
    <t>CZ.05.5.18/0.0/0.0/19_121/0010949</t>
  </si>
  <si>
    <t>CZ.05.01.01/01/23_038/0002246</t>
  </si>
  <si>
    <t>Projekt EPC II - energetické úspory Středočeského kraje - soubor objektů č. 5 - SOU Sedlčany</t>
  </si>
  <si>
    <t>7546</t>
  </si>
  <si>
    <t>CZ.05.01.01/01/23_038/0002237</t>
  </si>
  <si>
    <t>Výměna zdrojů tepla na pevná paliva ve
Středočeském kraji pro nízkopříjmové domácnosti 2</t>
  </si>
  <si>
    <t>CZ.05.01.02/03/23_045/0001560</t>
  </si>
  <si>
    <t>009-17/2023/RK ze dne 27.4.2023</t>
  </si>
  <si>
    <t>7545</t>
  </si>
  <si>
    <t>2023-1-CZ01-KA121-SCH-000133425</t>
  </si>
  <si>
    <t>18.07.2023</t>
  </si>
  <si>
    <t>2023-1-CZ01-KA121-VET-000116225</t>
  </si>
  <si>
    <t>Team-up knowledge on ecological restoration to maximize benefits for nature and people</t>
  </si>
  <si>
    <t>06..06.2023</t>
  </si>
  <si>
    <t>21.04.2023</t>
  </si>
  <si>
    <t>14.05.2023</t>
  </si>
  <si>
    <t>28.04.2023</t>
  </si>
  <si>
    <t>27.06.2023</t>
  </si>
  <si>
    <t>05.05.2023</t>
  </si>
  <si>
    <t>29.05.2023</t>
  </si>
  <si>
    <t>Bezbariérový vstup a přístavba výtahu Centrum 83</t>
  </si>
  <si>
    <t>MPSV, 013 310, Výzva č.15</t>
  </si>
  <si>
    <t>Výměna nefunkčního výtahu za nový, evakuační</t>
  </si>
  <si>
    <t>Výstavba evakuačního výtahu s nástupní plochou</t>
  </si>
  <si>
    <t>024-25/2023/RK ze dne 22.6.2023</t>
  </si>
  <si>
    <t>Rozvoj měkkých dovedností v kulturním a kreativním sektoru ve Středočeském kraji</t>
  </si>
  <si>
    <t xml:space="preserve">Muzeum Českého krasu, p. o. </t>
  </si>
  <si>
    <t>044-27/2023/RK ze dne 13.7.2023</t>
  </si>
  <si>
    <t>Pracovní flexibilita a diverzita jako prostředek ke zvýšení atraktivity práce ve Středočeské vědecké knihovně v Kladně</t>
  </si>
  <si>
    <t>Pořízení materiálně-technického vybavení Zdravotnické záchranné služby Středočeského kraje, příspěvkové organizace</t>
  </si>
  <si>
    <t>Komunitní bydlení v Dobříši pro PO SK Nalžovický zámek</t>
  </si>
  <si>
    <t>MPSV NPO</t>
  </si>
  <si>
    <t>Komunitní bydlení v Březnici pro PO SK Nalžovický zámek</t>
  </si>
  <si>
    <t>Rozšíření kapacity Domova seniorů Jenštejn</t>
  </si>
  <si>
    <t xml:space="preserve">Chytré zastávky - Modernizace zastávkového informačního systému na území Středočeského kraje v oblasti telematiky v rámci dotačního nástroje Integrované teritoriální investice (ITI) </t>
  </si>
  <si>
    <t>IDSK</t>
  </si>
  <si>
    <t>Elektrifikace linky č. 375 Praha-Českomoravská – Brandýs n. L.-St. Boleslav</t>
  </si>
  <si>
    <t>Tramvajová trať Kobylisy - Zdiby</t>
  </si>
  <si>
    <t>Vltavská cyklistická cesta - Cyklostezka Zdiby - Klecany (ulice Nábřežní)</t>
  </si>
  <si>
    <t>7274</t>
  </si>
  <si>
    <t>4.8.2021
1.8.2023</t>
  </si>
  <si>
    <t>II/244 Měšice I/9-Byšice I/16 - I. etapa</t>
  </si>
  <si>
    <t>038-06/2023/RK ze dne 9.2.2023</t>
  </si>
  <si>
    <t>III/27513 Mladá Boleslav, most ev.č. 27513-1a přes dálnici D10 u Mladé Boleslavi</t>
  </si>
  <si>
    <t>II/335 - I. Etapa, Mnichovice průtah</t>
  </si>
  <si>
    <t>III/2683 Malobratřice - Kamenice</t>
  </si>
  <si>
    <t>III/27614 Kněžmost - Koprník</t>
  </si>
  <si>
    <t>III/2407 - II/240_velké Přílepy-Libčice n.L.-III/2409, III/24012 - Tursko-Kozinec, III/24014 - II/240-Tursko-III/2407</t>
  </si>
  <si>
    <t>II/101 Kostelec nad Labem, most ev.č. 101-071 přes potok v Kostelci nad Labem</t>
  </si>
  <si>
    <t>II/608 hr.hl.m. Praha - Veltrusy - II/101, I. (EtapaI.Část, provozní staničení 1,960-5,555 km)</t>
  </si>
  <si>
    <t>III/00719 D7-Libochovičky; III/00720 Zájezd - III/00719</t>
  </si>
  <si>
    <t>I/9, II/101 - III/0093 Zlonín - Jiřice</t>
  </si>
  <si>
    <t>Implementace dlouhodobého záměru - moderní a kreativní školy ve Středočeském kraji</t>
  </si>
  <si>
    <t>054-37/2023/RK ze dne 19.10.2023</t>
  </si>
  <si>
    <t>2023-1-CZ01-KA121-VET-000118631</t>
  </si>
  <si>
    <t>049-26/2023/RK ze dne 29.6.2023</t>
  </si>
  <si>
    <t>024-25/2023/RK ze dne 22.6.2023, 045-33/2023/RK ze dne 14.9.2023</t>
  </si>
  <si>
    <t xml:space="preserve">Revitalizace rybníka a úprava nevyužitých a zanedbaných ploch v okolí tvrze v Hradeníně </t>
  </si>
  <si>
    <t>043-33/2023/RK ze dne 14.9.2023</t>
  </si>
  <si>
    <t>Cestou uhlí a železa</t>
  </si>
  <si>
    <t>0005455</t>
  </si>
  <si>
    <t>032-14/2021/RK ze dne 25.3.2021, 075-31/2021/RK ze dne 12.8.2021, 066-29/2022/RK ze dne 28.7.2022</t>
  </si>
  <si>
    <t>MK ČR, ISO II/C</t>
  </si>
  <si>
    <t xml:space="preserve">Zajištění činnosti Regionální stálé konference pro území Středočeského kraje 2024 - 2025 </t>
  </si>
  <si>
    <t xml:space="preserve">009-33/2023/RK ze dne 14. 9. 2023    </t>
  </si>
  <si>
    <t>7585</t>
  </si>
  <si>
    <t>Votice</t>
  </si>
  <si>
    <t>RoD - 04.08.2023</t>
  </si>
  <si>
    <t>Projekt EPC II - energetické úspory Středočeského kraje - soubor objektů č. 4 - Gymnázium Jiřího z Poděbrad</t>
  </si>
  <si>
    <t>7584</t>
  </si>
  <si>
    <t>CZ.05.01.01/XX/23_038/0002402</t>
  </si>
  <si>
    <t>CZ.05.01.01/XX/23_038/0002403</t>
  </si>
  <si>
    <t>009-29/2022/RK ze dne 28.7.2022</t>
  </si>
  <si>
    <t>023-86/2020/RK ze 10.12.2020</t>
  </si>
  <si>
    <t>058-18/2018/RK ze dne 28.5.2018</t>
  </si>
  <si>
    <t>011-01/2022/RK ze dne 6.1.2022</t>
  </si>
  <si>
    <t>Výstavba parkoviště P+R Olbramovice</t>
  </si>
  <si>
    <t>USN 028-25/2023/RK ze dne 22.6.2023</t>
  </si>
  <si>
    <t>7289</t>
  </si>
  <si>
    <t>Kolizní místo pro cyklisty v Letech, křižovatka Pražská - Řevnická - Na Kovárně</t>
  </si>
  <si>
    <t>049-79/2020/RK ze dne 2.11.2020</t>
  </si>
  <si>
    <t>Český Brod</t>
  </si>
  <si>
    <t>3754</t>
  </si>
  <si>
    <t>Přístavba objektu Domova U Anežky - Luštěnice</t>
  </si>
  <si>
    <t>Vazba na specifické cíle SRK</t>
  </si>
  <si>
    <t>SC 4.1</t>
  </si>
  <si>
    <t>II/125 Vlašim - příčná spára u mostu 125-012</t>
  </si>
  <si>
    <t>051-42/2022/RK ze dne 10.11.2022</t>
  </si>
  <si>
    <t>SC 4.2</t>
  </si>
  <si>
    <t>3588</t>
  </si>
  <si>
    <t>SC 4.3</t>
  </si>
  <si>
    <t>7626</t>
  </si>
  <si>
    <t>II/227 a II/221 Kněževes - Svojetín - hr. Středočeského kraje, rekonstrukce I. a II. Etapa</t>
  </si>
  <si>
    <t>7625</t>
  </si>
  <si>
    <t>žádný</t>
  </si>
  <si>
    <t>SC 3.2</t>
  </si>
  <si>
    <t>2023-1-CZ01-KA122-SCH-000127868</t>
  </si>
  <si>
    <t>2023-1-CZ01-KA121-VET-000124479</t>
  </si>
  <si>
    <t>2023-1-CZ01-KA121-VET-000121701</t>
  </si>
  <si>
    <t>048-38/2023/RK ze dne 26.10.2023</t>
  </si>
  <si>
    <t>Zahraniční stáže pro studenty a pedagogy</t>
  </si>
  <si>
    <t>2023-1-CZ01-KA122-VET-000132398</t>
  </si>
  <si>
    <t>Střední průmyslová škola, Vlašim, Komenského 41</t>
  </si>
  <si>
    <t>Komenského 41, 258 01 Vlašim</t>
  </si>
  <si>
    <t>12.12.2023</t>
  </si>
  <si>
    <t>SC 10.2, SC 2.1, SC 10.1</t>
  </si>
  <si>
    <t>SC 10.2</t>
  </si>
  <si>
    <t>SC 10.1, SC 2.1</t>
  </si>
  <si>
    <t>MPSV, OP Zaměstnanost Plus, Age management, z.s.</t>
  </si>
  <si>
    <t>MK ČR, ISO II/D</t>
  </si>
  <si>
    <t>České muzeum stříbra, p. o.</t>
  </si>
  <si>
    <t>Na Dláždění 68/25, Poděbrady</t>
  </si>
  <si>
    <t>Vysoká 95, Rakovník</t>
  </si>
  <si>
    <t>SC 5.1</t>
  </si>
  <si>
    <t>CZ.07.02.01/00/22_003/0000127</t>
  </si>
  <si>
    <t>7689</t>
  </si>
  <si>
    <t>CZ.05.01.01/01/23_038/0003083</t>
  </si>
  <si>
    <t>CZ.05.01.01/01/23_038/0003082</t>
  </si>
  <si>
    <t>SC 8.2</t>
  </si>
  <si>
    <t>Přístavba Domova seniorů Dobříš</t>
  </si>
  <si>
    <t>PO - DS Dobříš</t>
  </si>
  <si>
    <t>Za Poštou 1660 Dobříš</t>
  </si>
  <si>
    <t>42727201</t>
  </si>
  <si>
    <t>PO - Centrum Rožmitál pod Třemšínem</t>
  </si>
  <si>
    <t>Na Spravedlnosti 589 Rožmitál pod Třemšínem</t>
  </si>
  <si>
    <t>42727219</t>
  </si>
  <si>
    <t>Neratovice, Mělník</t>
  </si>
  <si>
    <t>Labská cyklostezka, úsek Kly - Tuhaň</t>
  </si>
  <si>
    <t>Labská cyklostezka, Kostelec nad Labem -most</t>
  </si>
  <si>
    <t>4737</t>
  </si>
  <si>
    <t>Cyklostezka Brandýs nad Labem – Praha Čakovice (Letňany)</t>
  </si>
  <si>
    <t>Výstavba parkoviště P+R Úvaly</t>
  </si>
  <si>
    <t>Výstavba parkovacího domu Zeleneč – Mstětice</t>
  </si>
  <si>
    <t>7277</t>
  </si>
  <si>
    <t>Vltavská cyklistická cesta, úsek Úholičky - Libčice nad Vltavou</t>
  </si>
  <si>
    <t>Cyklostezka EV4 Kolín - Kutná Hora</t>
  </si>
  <si>
    <t>015-29/2021/RK ze dne 15.7.2021</t>
  </si>
  <si>
    <t>Kolín, Kutná Hora</t>
  </si>
  <si>
    <t xml:space="preserve">Cyklostezka Greenway Jizera, úsek Loukov, hranice kraje – Mnichovo Hradiště – Bakov nad Jizerou, Podhradí </t>
  </si>
  <si>
    <t>ITI MB</t>
  </si>
  <si>
    <t>013-35/2022/RK ze dne 22.9.2022</t>
  </si>
  <si>
    <t>Lávka pro pěší a cyklisty přes Labe mezi Kostomlaty nad Labem a Hradištkem</t>
  </si>
  <si>
    <t>6164</t>
  </si>
  <si>
    <t>054-04/2020/RK ze dne 3.2.2020</t>
  </si>
  <si>
    <t>7790</t>
  </si>
  <si>
    <t>7789</t>
  </si>
  <si>
    <t>7733</t>
  </si>
  <si>
    <t>Project: 101103653 — TEAM-UP — ERASMUS-EDU-2022-PEX-COVE</t>
  </si>
  <si>
    <t>CZ.06.04.01/00/22_043/0004297</t>
  </si>
  <si>
    <t>do 30 dnů od finančního vypořádání s poskytovatelem dotace, nejdéle do 29.11.2026</t>
  </si>
  <si>
    <t>27-01/2023/RK ze dne 5. 1. 2023, 074-11/2024/RK ze dne 14.03.2024</t>
  </si>
  <si>
    <t>Zkvalitnění výuky odborných předmětů prostřednictvím moderně vybavených učeben na SOŠ a SOU stavební Kolín</t>
  </si>
  <si>
    <t>069-06/2024/RK ze dne 08.02.2024</t>
  </si>
  <si>
    <t xml:space="preserve">Vyšší odborná škola a Střední zemědělská škola, Benešov, Mendelova 131 </t>
  </si>
  <si>
    <t>Česká zahradnická akademie Mělník – střední škola a vyšší odborná škola, příspěvková organizace</t>
  </si>
  <si>
    <t>sady Na Polabí 411/72, 276 01 Mělník</t>
  </si>
  <si>
    <t>Hubálov 17, 294 11 Loukovec</t>
  </si>
  <si>
    <t>49535013</t>
  </si>
  <si>
    <t>CZ.06.04.04/00/22_050/0003068, CZ.06.04.04/00/22_062/0003594</t>
  </si>
  <si>
    <t>Oprava doškové střechy na špýcharu z Kornatic v areálu MLS</t>
  </si>
  <si>
    <t>056-10/2024/RK ze dne 7.3.2024</t>
  </si>
  <si>
    <t>Realizace marketingových kampaní na podporu udržitelných forem cestovního ruchu ve středních Čechách</t>
  </si>
  <si>
    <t>048-08/2024/RK ze dne 22.2.2024</t>
  </si>
  <si>
    <t>CZ.06.02.01/00/22_013/0002087</t>
  </si>
  <si>
    <t>015-29/2023/RK ze dne 10.8.2023</t>
  </si>
  <si>
    <t>30.1.2024/ 2.1.2024</t>
  </si>
  <si>
    <t>CZ.01.4.03/0.0/0.0/19_259/0025733</t>
  </si>
  <si>
    <t>projekt OP PIK byl ukončen k 31. 12. 2023, 2024 financování neuznatelných nákladů</t>
  </si>
  <si>
    <t>CZ.05.01.01/01/23_057/0003281</t>
  </si>
  <si>
    <t>6956</t>
  </si>
  <si>
    <t>6957</t>
  </si>
  <si>
    <t>OPZP_22_1_6_02_00034</t>
  </si>
  <si>
    <t>7768</t>
  </si>
  <si>
    <t>Rekonstrukce objektu pro navýšení kapacity služby DZR v Domově seniorů Vojkov</t>
  </si>
  <si>
    <t>013D312004403</t>
  </si>
  <si>
    <t>013D312004402</t>
  </si>
  <si>
    <t>013D312004608</t>
  </si>
  <si>
    <t>7785</t>
  </si>
  <si>
    <t>Finanční rámec pro projekt v roce 2025</t>
  </si>
  <si>
    <t>vratky předfinancování  2025</t>
  </si>
  <si>
    <t>6597</t>
  </si>
  <si>
    <t>II/116 Nová Ves pod Pleší</t>
  </si>
  <si>
    <t>036-43/2022/RK ze dne 25.11.2022</t>
  </si>
  <si>
    <t>II/114, II/117 Hořovice, východní obchvat</t>
  </si>
  <si>
    <t>2508</t>
  </si>
  <si>
    <t>047-31/2022/RK ze dne 25.8.2022</t>
  </si>
  <si>
    <t xml:space="preserve">II/229 Rakovník, připojení na II/237 (obchvat města, trasa B3) </t>
  </si>
  <si>
    <t>4778</t>
  </si>
  <si>
    <t>043-37/2017/RK ze dne 26.10.2017</t>
  </si>
  <si>
    <t>016-13/2024/RK ze dne 28.3.2024</t>
  </si>
  <si>
    <t>I/12 – Sibřina – III/10173 (Odstranění bodové závady na silnici III/01212 v obci Květnice a Květnice, křižovatka silnic III/01211, III/01212 a III/01215)</t>
  </si>
  <si>
    <t>II/101 D1 - D7 (II/101 Veltrusy, km 74,410-76,750)</t>
  </si>
  <si>
    <t>II/522 Postřižín - Chlumín - II/101 (II/522 Odolena Voda, km 00,062-1,574 a 1,745-2,651)</t>
  </si>
  <si>
    <t>III/2438 Líbeznice - Hovorčovice - hr. Hl. m. Praha (III/2438 Hovorčovice, km 1,855 - 2,795)</t>
  </si>
  <si>
    <t>III/0103 hr.hl.m. Praha - Radonice - Zápy - II/101 (III/0103 Zápy, km 4,213-5,858 a 6,200-7,103)</t>
  </si>
  <si>
    <t>III/0097 III/0098 - Horňátky - III/24213</t>
  </si>
  <si>
    <t>III/0096  I/9 - Kojetice - II/101 (III/0096 Kojetice, km 0,000-0,838)</t>
  </si>
  <si>
    <t>III/0128 Sibřina - Křenice - II/101 (km 0,280-2,508)</t>
  </si>
  <si>
    <t>II/106, most ev.č. 106 – 001 Štěchovice</t>
  </si>
  <si>
    <t>III/12547 Zibohlavy - přestavba havarijního propustku ev.č. 12547-1p na most</t>
  </si>
  <si>
    <t>III/12149 Smilkov, most ev.č. 12149-1</t>
  </si>
  <si>
    <t>II/27515, most ev.č. 27515-7 přes Klenici za Kolomuty</t>
  </si>
  <si>
    <t>III/23642 Brandýsek-Pchery</t>
  </si>
  <si>
    <t>II/107 Všechromy - rekonstrukce silnice a okružních křižovatek</t>
  </si>
  <si>
    <t>016-12/2024/RK ze dne 21.3.2024</t>
  </si>
  <si>
    <t>III/11628 Voznice</t>
  </si>
  <si>
    <t>II/273 Chloumek u Mělníka - Lhotka</t>
  </si>
  <si>
    <t>III/24426 Byšice - Košátky</t>
  </si>
  <si>
    <t>II/174 Březnice, most ev.č. 174-006</t>
  </si>
  <si>
    <t>Silnice III/27221 Jizerní Vtelno, úprava křižovatky</t>
  </si>
  <si>
    <t>II/116 a III/11614 Srbsko, průtah</t>
  </si>
  <si>
    <t>ULICE VÍTA NEJEDLÉHO – STAVEBNÍ ÚPRAVY ULIČNÍHO PROSTORU</t>
  </si>
  <si>
    <t>III/2444 a III/0105a Přezletice, průtah I. etapa</t>
  </si>
  <si>
    <t>2023-1-CZ01-KA122-VET-000126883</t>
  </si>
  <si>
    <t>21.07.2023</t>
  </si>
  <si>
    <t>Erasmus+ - výzva 2024 KA1</t>
  </si>
  <si>
    <t>Erasmus+ 2024</t>
  </si>
  <si>
    <t>do 30 dnů od finančního vypořádání s poskytovatelem dotace, nejdéle do 28.02.2026</t>
  </si>
  <si>
    <t>050-19/2024/RK ze dne 16.05.2024</t>
  </si>
  <si>
    <t>Go, Pekar, go! Erasmus+ (KA121-SCH-B96060F9)</t>
  </si>
  <si>
    <t>Palackého 211/3, Mladá Boleslav II, 293 01 Mladá Boleslav</t>
  </si>
  <si>
    <t>Akreditovaný projekt v rámci programu Erasmus+, klíčová akce 1: Vzdělávací mobilita jednotlivců – Výzva 2024</t>
  </si>
  <si>
    <t>Legionářů 402, Příbram VII, 261 01 Příbram</t>
  </si>
  <si>
    <t>Gymnazium Řicany</t>
  </si>
  <si>
    <t xml:space="preserve">
Gymnázium Říčany, příspěvková organizace</t>
  </si>
  <si>
    <t>Komenského náměstí 1280/1, 251 01 Říčany</t>
  </si>
  <si>
    <t>do 30 dnů od finančního vypořádání s poskytovatelem dotace, nejdéle do 31.07.2026</t>
  </si>
  <si>
    <t>do 30 dnů od finančního vypořádání s poskytovatelem dotace, nejdéle do 30.11.2025</t>
  </si>
  <si>
    <t>Smetanovo náměstí 1310, 274 01 Slaný</t>
  </si>
  <si>
    <t>Cultural Routes and Digital Storytelling: Sharing Narratives of Europe's Rich Heritage and Diversity</t>
  </si>
  <si>
    <t>Integrovaná střední škola hotelového provozu, obchodu a služeb, Příbram, Gen. R. Tesaříka 114</t>
  </si>
  <si>
    <t>Gen. R. Tesaříka 114, Příbram I, 261 01 Příbram</t>
  </si>
  <si>
    <t>Obchodní akademie a Jazyková škola s právem státní jazykové zkoušky Mladá Boleslav, příspěvková organizace</t>
  </si>
  <si>
    <t>do 30 dnů od finančního vypořádání s poskytovatelem dotace, nejdéle do 31.05.2026</t>
  </si>
  <si>
    <t>Erasmus+, Výzva 2024, Výběrové kolo 1, KA1, Projekty mobility v odborném vzdělávání a přípravě pro akreditované organizace, KA121-VET</t>
  </si>
  <si>
    <t>Na Příkopech 104, Příbram I, 261 01 Příbram</t>
  </si>
  <si>
    <t>Green Horizons –  traineeships abroad</t>
  </si>
  <si>
    <t>Pokračujeme za odbornou praxí do Evropy</t>
  </si>
  <si>
    <t>do 30 dnů od finančního vypořádání s poskytovatelem dotace, nejdéle do 31.08.2026</t>
  </si>
  <si>
    <t>Erasmus+ (Výzva 2024)</t>
  </si>
  <si>
    <t>Čáslavská 202, Karlov, 284 01 Kutná Hora</t>
  </si>
  <si>
    <t>Za odbornými zkušenostmi do Portugalska (2024)</t>
  </si>
  <si>
    <t xml:space="preserve">
Střední odborná škola informatiky a spojů a Střední odborné učiliště, Kolín, Jaselská 826</t>
  </si>
  <si>
    <t>Jaselská 826, Kolín IV, 280 02 Kolín</t>
  </si>
  <si>
    <t>S pomocí Erasmu ke zvýšení kvality vzdělávání na SOU Hluboš</t>
  </si>
  <si>
    <t>č.p. 178, 262 22 Hluboš</t>
  </si>
  <si>
    <t>Strojírenské dovednosti bez hranic: profesní stáže v
Maďarsku</t>
  </si>
  <si>
    <t>Střední průmyslová škola strojírenská a Jazyková škola s právem státní jazykové zkoušky, Kolín IV, Heverova 191</t>
  </si>
  <si>
    <t>Heverova 191, Kolín IV, 280 02 Kolín</t>
  </si>
  <si>
    <t>Střední škola designu Lysá nad Labem, příspěvková organizace</t>
  </si>
  <si>
    <t>Stržiště 475, 289 22 Lysá nad Labem</t>
  </si>
  <si>
    <t>Boučkova 355/49, Poděbrady II, 290 01 Poděbrady</t>
  </si>
  <si>
    <t>Environmental Action</t>
  </si>
  <si>
    <t xml:space="preserve">Střední zemědělská škola a Střední odborná škola Poděbrady, příspěvková organizace                           </t>
  </si>
  <si>
    <t>do 30 dnů od finančního vypořádání s poskytovatelem dotace, nejdéle do 28.02.2027</t>
  </si>
  <si>
    <t>Masarykova 197/1, Hlouška, 284 01 Kutná Hora</t>
  </si>
  <si>
    <t>Na stáže do Irska a Španělska (Internships in the Irish and Spanish companies)</t>
  </si>
  <si>
    <t>Přemysla Otakara II. 938/18, Čáslav-Nové Město, 286 01 Čáslav</t>
  </si>
  <si>
    <t>KA121-VET – Akreditované projekty mobilit vzdělávaných osob a pracovníků v odborném vzdělávání a přípravě</t>
  </si>
  <si>
    <t>Sídl. Gen. J. Kholla 2501, Rakovník II, 269 01 Rakovník</t>
  </si>
  <si>
    <t>Pomáháme žákům školy</t>
  </si>
  <si>
    <t>Střední odborná škola a Střední odborné učiliště Neratovice, Školní 664</t>
  </si>
  <si>
    <t>NPO, výzva MŠMT 2024</t>
  </si>
  <si>
    <t>090-18/2024/RK ze dne 09.05.2024</t>
  </si>
  <si>
    <t>Správná cesta</t>
  </si>
  <si>
    <t>Vrapická 53, Kladno-Vrapice</t>
  </si>
  <si>
    <t>Podpora žáků se sociálním znevýhodněním v SŠ služeb a řemesel Stochov</t>
  </si>
  <si>
    <t>CZ.06.04.01/00/22_043/0004582</t>
  </si>
  <si>
    <t>do 30 dnů od finančního vypořádání s poskytovatelem dotace, nejdéle do 28.11.2026</t>
  </si>
  <si>
    <t>CZ.06.04.01/00/22_043/0004296</t>
  </si>
  <si>
    <t xml:space="preserve">Revitalizace bývalého hospodářského dvora velkostatku a zámeckého parku, Zámek čp. 1, Roztoky - aktualizace </t>
  </si>
  <si>
    <t>7345</t>
  </si>
  <si>
    <t>047-14/2024/RK ze dne 4.4.2024</t>
  </si>
  <si>
    <t>SC 2.2</t>
  </si>
  <si>
    <t>Rozšíření funkcionalit Leteckého muzea Metoděje Vlacha v Mladé Boleskavi (zpracování PD)</t>
  </si>
  <si>
    <t>NPO, 4.1 Systémová podpora veřejných investic, 4.1.3 Financční podpora přípravy projektů v souladu s EU</t>
  </si>
  <si>
    <t>077-18/2024/RK ze dne 9.5.2024</t>
  </si>
  <si>
    <t>Projektová dokumentace na adaptaci areálu Středočeské vědecké knihovny v Kladně v souladu s potřebami knihovny</t>
  </si>
  <si>
    <t>NPO, 4.1Systémová podpora veřejných investic, 4.1.3 Financční podpora přípravy projektů v souladu s EU</t>
  </si>
  <si>
    <t xml:space="preserve">Instalace fotovoltaických elektráren v rámci objektů Středočeského kraje </t>
  </si>
  <si>
    <t>7304</t>
  </si>
  <si>
    <t>016-45/2022/RK ze dne 8.12.2022</t>
  </si>
  <si>
    <t>7174</t>
  </si>
  <si>
    <t>7160</t>
  </si>
  <si>
    <t>NPŽP 12/2021</t>
  </si>
  <si>
    <t>vratky předfinancování 2026+</t>
  </si>
  <si>
    <t>Celkové plánované náklady na kofinancování a předfinancování 2026+</t>
  </si>
  <si>
    <t>SC 1.1</t>
  </si>
  <si>
    <t>SC 6.1</t>
  </si>
  <si>
    <t>SC 7.1</t>
  </si>
  <si>
    <t>SC 9.3</t>
  </si>
  <si>
    <t>Brandýs n. Lab.-St.Boleslav</t>
  </si>
  <si>
    <t>7940</t>
  </si>
  <si>
    <t>7941</t>
  </si>
  <si>
    <t>Geoportál KSÚS</t>
  </si>
  <si>
    <t>7503</t>
  </si>
  <si>
    <t>018-42/2023/RK ze dne 23.11.2023</t>
  </si>
  <si>
    <t>Říčany, Brandýs nad Labem</t>
  </si>
  <si>
    <t>do 30 dnů od finančního vypořádání s poskytovatelem dotace, nejdéle do 31.01.2026</t>
  </si>
  <si>
    <t>2024-1-CZ01-KA121-VET-000198356</t>
  </si>
  <si>
    <t>23.07.2024</t>
  </si>
  <si>
    <t>Gymnázium J. S. Machara, Brandýs nad Labem – Stará Boleslav, příspěvková organizace</t>
  </si>
  <si>
    <t>CZ.06.04.01/00/22_043/0002102</t>
  </si>
  <si>
    <t>do 30 dnů od finančního vypořádání s poskytovatelem dotace, nejdéle do 31.08.2028</t>
  </si>
  <si>
    <t>080-29/2021/RK ze dne 15.7.2021, 044-20/2024/RK ze dne 23.05.2024</t>
  </si>
  <si>
    <t>18.06.2024</t>
  </si>
  <si>
    <t>do 30 dnů od finančního vypořádání s poskytovatelem dotace, nejdéle do 31.12.2028</t>
  </si>
  <si>
    <t>31.12.2027</t>
  </si>
  <si>
    <t>27-01/2023/RK ze dne 05.01. 2023, 099-27/2024/RK ze dne 25.07.2024</t>
  </si>
  <si>
    <t>SC 2.1, SC 10.2</t>
  </si>
  <si>
    <t>Zajištění kybernetické bezpečnosti Zdravotnické záchranné služby Středočeského kraje I.</t>
  </si>
  <si>
    <t>č. 013-27/2024/RK ze dne 25.7.2024</t>
  </si>
  <si>
    <t>CZ.05.2.32/0.0/0.0/19_117/0009558</t>
  </si>
  <si>
    <t>SFZP 044889/2020</t>
  </si>
  <si>
    <t>013-33/2023/RK ze dne 14.9.2023</t>
  </si>
  <si>
    <t>nejedná se o projekt jako takový, jedná se návazné aktivity k předchozímu projektu OPZ</t>
  </si>
  <si>
    <t>Usnesení č. 035-32/2023/RK ze dne 7.9.2023</t>
  </si>
  <si>
    <t>není konkrétní usnesení, bylo schváleno v rámci deinstitucionalizace</t>
  </si>
  <si>
    <t>Usnesení č. 051-40/2023/RK ze dne 9.11.2023</t>
  </si>
  <si>
    <t>Usnesení č. 022-43/2023/RK ze dne 1.12.2023</t>
  </si>
  <si>
    <t>Usnesení č. 017-14/2021/RK ze dne 25.3.2021</t>
  </si>
  <si>
    <t>Usnesení č. 035-30/2022/RK ze dne 11.8.2022</t>
  </si>
  <si>
    <t>Usnesení č. 047-29/2023/RK ze dne 10.8.2023</t>
  </si>
  <si>
    <t>Usnesení č. 048-29/2023/RK ze dne 10.8.2023</t>
  </si>
  <si>
    <t>Usnesení č. 046-29/2023/RK ze dne 10.8.2023</t>
  </si>
  <si>
    <t>věcné břemeno platí SK</t>
  </si>
  <si>
    <t>Odbor dopravy</t>
  </si>
  <si>
    <t>Odbor školství</t>
  </si>
  <si>
    <t>Odbor kultury</t>
  </si>
  <si>
    <t>Odbor zdravotnictví</t>
  </si>
  <si>
    <t>Ostatní kapitoly</t>
  </si>
  <si>
    <t>Odbor řízení dotačních projektů</t>
  </si>
  <si>
    <t>Odbor majetku</t>
  </si>
  <si>
    <t>Odbor veřejné mobility</t>
  </si>
  <si>
    <t>II/115 hr. m. Prahy - Lety, rekonstrukce 1. úsek - oblast Černošice</t>
  </si>
  <si>
    <t>4745</t>
  </si>
  <si>
    <t>034-03/2018/RK ze dne 22.1.2018</t>
  </si>
  <si>
    <t>8051</t>
  </si>
  <si>
    <t>II/101 Třebotov</t>
  </si>
  <si>
    <t>II/113 Ostředek - Třemošnice</t>
  </si>
  <si>
    <t>křižovatka II/110xIII/1103h, Benešov</t>
  </si>
  <si>
    <t>II/111 křižovatka s III/11112 - křižovatka s II/112</t>
  </si>
  <si>
    <t>Český Brod - okružní křižovatka - ul. Jana Kouly, Zborovská, Krále Jiřího, technický areál města</t>
  </si>
  <si>
    <t>III/23915 Dřínov - Drchkov</t>
  </si>
  <si>
    <t>II/113 Bílkovice, most ev.č. 113-015</t>
  </si>
  <si>
    <t>II/241-hr.hl.m. Prahy - Černý Vůl - II/240 (II/241 Horoměřice)</t>
  </si>
  <si>
    <t>III/2421 - II/242 - Roztoky - Velké Přílepy - III/2407 (Historická opěrná zeď v Roztokách, okres Praha - západ, silnice III/2421)</t>
  </si>
  <si>
    <t xml:space="preserve">Akreditace 2020-1-CZ01-KA120-VET-000094275 Výzva 2023, stáže v roce 2023/24 (projekt: 2023-1-CZ01-KA121-VET-000121701) </t>
  </si>
  <si>
    <t>Střední odborná škola a Střední odborné učiliště, Kladno, náměstí Edvarda Beneše 2353 (Střední pedagogická škola a Střední odborná škola Kladno, příspěvková organizace)</t>
  </si>
  <si>
    <t>2024-1-CZ01-KA121-SCH-000200500</t>
  </si>
  <si>
    <t>09.08.2024</t>
  </si>
  <si>
    <t>2023-1-PT01-KA210-VET-000154377</t>
  </si>
  <si>
    <t>31.05.2024</t>
  </si>
  <si>
    <t>Akreditace 2020-1-CZ01-KA120-VET-000094275 Výzva 2023, stáže v roce 2023/24 (projekt: 2024-1-CZ01-KA121-VET-000215712)</t>
  </si>
  <si>
    <t>2024-1-CZ01-KA121-VET-000215712</t>
  </si>
  <si>
    <t>2024-1-1CZ01-KA121-VET-000202031</t>
  </si>
  <si>
    <t>19.07.2024</t>
  </si>
  <si>
    <t>MSMT-6590/2024-3 (0026/PODSKOL/2024)</t>
  </si>
  <si>
    <t>23.08.2024</t>
  </si>
  <si>
    <t>MSMT-6602/2024-3 (0042/PODSKOL/2024)</t>
  </si>
  <si>
    <t>MSMT 6421/2024-3 (0010/PODSKOL/2024)</t>
  </si>
  <si>
    <t>CZ.06.04.01/00/23_096/0005223</t>
  </si>
  <si>
    <t>IROP 2021-2027</t>
  </si>
  <si>
    <t>CZ.06.04.01/00/22_043/0005708</t>
  </si>
  <si>
    <t>Náročné restaurování: Církevní korouhev, Hořovice</t>
  </si>
  <si>
    <t>027-31/2024/RK ze dne 12.9.2024</t>
  </si>
  <si>
    <t>Náročné restaurování: Církevní korouhev, Žebrák</t>
  </si>
  <si>
    <t>Výstava: Oldřich Kerhart/Důvěrné obzory</t>
  </si>
  <si>
    <t>SFK</t>
  </si>
  <si>
    <t>Modernizace digitalizační linky Středočeské vědecké knihovny v Kladně</t>
  </si>
  <si>
    <t>Usnesení č. 066-30/2024/RK ze dne 5.9.2024</t>
  </si>
  <si>
    <t>Usnesení č. 019-31/2024/RK ze dne 12.9.2024</t>
  </si>
  <si>
    <t>Usnesení č. 010-33/2024/RK ze dne 26.9.2024</t>
  </si>
  <si>
    <t>Novostavba ubytovacího pavilonu Centra Rožmitál pod Třemšínem</t>
  </si>
  <si>
    <t>31.3.2025</t>
  </si>
  <si>
    <t>Studii a přeložku CETIN,a.s. hradí SK,zbylé PD a stavbu hradí PO KSÚS</t>
  </si>
  <si>
    <t>číslo výzvy</t>
  </si>
  <si>
    <t>Název dotačního zdroje</t>
  </si>
  <si>
    <t>Období leden - červen 2025</t>
  </si>
  <si>
    <t>Období červenec - prosinec 2025</t>
  </si>
  <si>
    <t>Kofinancování způsobilých výdajů</t>
  </si>
  <si>
    <t>Kofinancování nezpůsobilých výdajů</t>
  </si>
  <si>
    <t>Programové období - 2014-2020 / 2021-2027</t>
  </si>
  <si>
    <t>Celkově zaplaceno k 31.12.2024</t>
  </si>
  <si>
    <t>výzva č. 4</t>
  </si>
  <si>
    <t>2021-2027</t>
  </si>
  <si>
    <t>2014-2020</t>
  </si>
  <si>
    <t>KSÚS - stavba</t>
  </si>
  <si>
    <t>IROP ITI</t>
  </si>
  <si>
    <t>výzva č. 70</t>
  </si>
  <si>
    <t>výzva č. 36</t>
  </si>
  <si>
    <t>výzva č. 91</t>
  </si>
  <si>
    <t>výzva č. 95</t>
  </si>
  <si>
    <t xml:space="preserve">IROP </t>
  </si>
  <si>
    <t xml:space="preserve">Globální položka-Rekonstrukce objízdných tras - stávající síť (II/268, II/610, III/2768 a most ev.č. 2769-1, II/272, II/276, most ev.č. 27513-1a)-ISPROFOND-5211521011 </t>
  </si>
  <si>
    <t>NZ-ISPROFOND-5211120014</t>
  </si>
  <si>
    <t>Globální položka-Rekonstrukce mostů a silnic ve Středočeském kraji-ISPROFOND 5211521006</t>
  </si>
  <si>
    <t>Globální položka-Příprava opatření na DI pro přepravu NTK pro NJZ EDU-KSUS STC-ISPROFOND-5211521007</t>
  </si>
  <si>
    <t>Globální položka-Rekonstrukce a opravy komunikací plnící funkci nevybudovaného SOKP-ISPROFOND-5001160006</t>
  </si>
  <si>
    <t>Jmenovitá akce-ISPROFOND-5211521005</t>
  </si>
  <si>
    <t>Globální položka-Rekonstrukce mostů Nymburk-ISPROFOND-5211521009</t>
  </si>
  <si>
    <t>Jmenovitá akce-ISPROFOND-5211521010</t>
  </si>
  <si>
    <t>Jmenovitá akce-ISPROFOND-5211521002</t>
  </si>
  <si>
    <t>Jmenovitá akce-ISPROFOND-5211521003</t>
  </si>
  <si>
    <t>Jmenovitá akce-ISPROFOND-5211521004</t>
  </si>
  <si>
    <t>Globální položka-ISPROFOND-5211530068</t>
  </si>
  <si>
    <t>Jmenovitá akce-ISPROFOND-5211521048</t>
  </si>
  <si>
    <t>Jmenovitá akce-ISPROFOND-5211530069</t>
  </si>
  <si>
    <t>8253</t>
  </si>
  <si>
    <t>Jmenovitá akce-ISPROFOND-5211530070</t>
  </si>
  <si>
    <t>Jmenovitá akce-ISPROFOND-5211720058</t>
  </si>
  <si>
    <t>8162</t>
  </si>
  <si>
    <t>8308</t>
  </si>
  <si>
    <t>8159</t>
  </si>
  <si>
    <t>8158</t>
  </si>
  <si>
    <t>Jmenovitá akce - ISPROFOND - 5211530102</t>
  </si>
  <si>
    <t>8165</t>
  </si>
  <si>
    <t>Globální položka-Rekonstrukce a opravy komunikací plnící funkci nevybudovaného SOKP-ISPROFOND-5001160006. KSÚS - příprava, stavba, BOZP+TDS</t>
  </si>
  <si>
    <t>Jmenovitá akce-ISPROFOND-5217110003</t>
  </si>
  <si>
    <t>8307</t>
  </si>
  <si>
    <t>Globální položka-Rekonstrukce a opravy komunikací plnící funkci nevybudovaného SOKP-ISPROFOND-5211230032</t>
  </si>
  <si>
    <t>8164</t>
  </si>
  <si>
    <t>Globální položka-Rekonstrukce a opravy komunikací plnící funkci nevybudovaného SOKP-ISPROFOND-5211220014</t>
  </si>
  <si>
    <t>8208</t>
  </si>
  <si>
    <t>Globální položka-Rekonstrukce a opravy komunikací plnící funkci nevybudovaného SOKP-ISPROFOND-5211220015</t>
  </si>
  <si>
    <t>Globální položka-Rekonstrukce a opravy komunikací plnící funkci nevybudovaného SOKP-ISPROFOND-5211230029</t>
  </si>
  <si>
    <t>Globální položka-Rekonstrukce a opravy komunikací plnící funkci nevybudovaného SOKP-ISPROFOND-5211230030</t>
  </si>
  <si>
    <t>Globální položka-Rekonstrukce a opravy komunikací plnící funkci nevybudovaného SOKP-ISPROFOND-5211230037</t>
  </si>
  <si>
    <t>Globální položka-Rekonstrukce a opravy komunikací plnící funkci nevybudovaného SOKP-ISPROFOND-5211220018</t>
  </si>
  <si>
    <t>Globální položka-Rekonstrukce a opravy komunikací plnící funkci nevybudovaného SOKP-ISPROFOND-5211220019</t>
  </si>
  <si>
    <t>Globální položka-Rekonstrukce a opravy komunikací plnící funkci nevybudovaného SOKP-ISPROFOND-5211230038</t>
  </si>
  <si>
    <t>Globální položka-Rekonstrukce a opravy komunikací plnící funkci nevybudovaného SOKP-ISPROFOND-5211230039</t>
  </si>
  <si>
    <t>Globální položka-Rekonstrukce a opravy komunikací plnící funkci nevybudovaného SOKP-ISPROFOND-5211230040</t>
  </si>
  <si>
    <t>Globální položka-Rekonstrukce a opravy komunikací plnící funkci nevybudovaného SOKP-ISPROFOND-5211230041</t>
  </si>
  <si>
    <t>Globální položka-Rekonstrukce a opravy komunikací plnící funkci nevybudovaného SOKP-ISPROFOND-5211230042</t>
  </si>
  <si>
    <t>Globální položka-Rekonstrukce mostů a silnic ve Středočeském kraji-ISPROFOND 5211220017</t>
  </si>
  <si>
    <t>Globální položka-Rekonstrukce mostů a silnic ve Středočeském kraji-ISPROFOND 5211230033</t>
  </si>
  <si>
    <t>Globální položka-Rekonstrukce mostů a silnic ve Středočeském kraji-ISPROFOND 5211230034</t>
  </si>
  <si>
    <t>Globální položka-Rekonstrukce mostů a silnic ve Středočeském kraji-ISPROFOND 5211230035</t>
  </si>
  <si>
    <t>Globální položka-Rekonstrukce mostů a silnic ve Středočeském kraji-ISPROFOND 5211230036</t>
  </si>
  <si>
    <t>výzva č. 121</t>
  </si>
  <si>
    <t>výzva č. 32</t>
  </si>
  <si>
    <t>CZ.02.02.XX/00/23_018/0009124</t>
  </si>
  <si>
    <t>OP JAK</t>
  </si>
  <si>
    <t>výzva č. 02_23_018</t>
  </si>
  <si>
    <t>2024-1-CZ01KA121-SCH-000209350</t>
  </si>
  <si>
    <t>08.05.2024</t>
  </si>
  <si>
    <t>2024-1-CZ01-KA121-SCH-000213277</t>
  </si>
  <si>
    <t>12.08.2024</t>
  </si>
  <si>
    <t>2024-1-CZ01-KA121-VET-000199563</t>
  </si>
  <si>
    <t>2024-1-CZ01-KA121-VET-000198062</t>
  </si>
  <si>
    <t>2024-1-CZ01-KA121-VET-000221522</t>
  </si>
  <si>
    <t>2024-1-CZ01-KA121-VET-000197293</t>
  </si>
  <si>
    <t>2024-1-CZ01-KA122-VET-00239146</t>
  </si>
  <si>
    <t>30.07.2024</t>
  </si>
  <si>
    <t>2024-1-CZ01-KA121-SCH-000204363</t>
  </si>
  <si>
    <t>Masarykova 450, Neratovice</t>
  </si>
  <si>
    <t>Digitální emoční uvědomění a vzdělávání</t>
  </si>
  <si>
    <t>do 30 dnů od finančního vypořádání s poskytovatelem dotace, nejdéle do 30.04.2027</t>
  </si>
  <si>
    <t>Výzva 43</t>
  </si>
  <si>
    <t>do 30 dnů od finančního vypořádání s poskytovatelem dotace, nejdéle do 31.10.2026</t>
  </si>
  <si>
    <t xml:space="preserve">IROP 2021-2027 </t>
  </si>
  <si>
    <t>Výzva 96</t>
  </si>
  <si>
    <t>08.10.2024</t>
  </si>
  <si>
    <t>Moderní výukou k inovacím</t>
  </si>
  <si>
    <t>Základní škola, Městec Králové, Nám. Republiky 303</t>
  </si>
  <si>
    <t>Náměstí Republiky 303, 289 03 Městec Králové</t>
  </si>
  <si>
    <t>OP JAK 2021-2027</t>
  </si>
  <si>
    <t>Výzva 34</t>
  </si>
  <si>
    <t>Šablony ZŠ Přestavlky I</t>
  </si>
  <si>
    <t>Základní škola a Dětský domov Sedlec-Prčice, Přestavlky 1, příspěvková organizace</t>
  </si>
  <si>
    <t>Přestavlky 1, 257 91 Sedlec – Prčice</t>
  </si>
  <si>
    <t>Šablony pro DDM Nymburk II.</t>
  </si>
  <si>
    <t>Dům dětí a mládeže, Nymburk, 2. května 968</t>
  </si>
  <si>
    <t>2. května 968, Nymburk</t>
  </si>
  <si>
    <t>ZUŠ pro budoucnost</t>
  </si>
  <si>
    <t>Základní umělecká škola Hynka Kubáta Kladno, příspěvková organizace</t>
  </si>
  <si>
    <t>5. května 1870, Kročehlavy, 272 01 Kladno</t>
  </si>
  <si>
    <t>DRÁČEK V ZÁMEČKU 2025 – 2027</t>
  </si>
  <si>
    <t>Dětský domov, Základní škola a Mateřská škola Ledce, příspěvková organizace</t>
  </si>
  <si>
    <t>č.p. 55, 273 05 Ledce</t>
  </si>
  <si>
    <t>Kdo si hraje, nezlobí</t>
  </si>
  <si>
    <t>CZ.02.02.02/00/24_034/0009649</t>
  </si>
  <si>
    <t>Dům dětí a mládeže Beroun, příspěvková organizace</t>
  </si>
  <si>
    <t>U Stadionu 787, Beroun-Město, 266 01 Beroun</t>
  </si>
  <si>
    <t>04.02.2025</t>
  </si>
  <si>
    <t>Labyrint 2</t>
  </si>
  <si>
    <t>LABYRINT – středisko volného času, vzdělávání a služeb, Kladno, Arbesova 1187</t>
  </si>
  <si>
    <t>Arbesova 1187, Kročehlavy, 272 01 Kladno</t>
  </si>
  <si>
    <t>00873195</t>
  </si>
  <si>
    <t>Nově a hravě</t>
  </si>
  <si>
    <t>Mateřská škola Slaný, příspěvková organizace</t>
  </si>
  <si>
    <t>Petra Hrubého 1676, 274 01 Slaný</t>
  </si>
  <si>
    <t>ZŠ Příbram IV – šablony OP JAK II</t>
  </si>
  <si>
    <t>Pod Šachtami 335, Příbram IV, 261 01 Příbram</t>
  </si>
  <si>
    <t>Šablony II – ZUŠ Rakovník</t>
  </si>
  <si>
    <t>Základní umělecká škola, Rakovník, Okružní 2331</t>
  </si>
  <si>
    <t>Okružní 2331, Rakovník II, 269 01 Rakovník</t>
  </si>
  <si>
    <t>ŠABLONY OP JAK II – Gymnázium Václava Beneše Třebízského, Slaný</t>
  </si>
  <si>
    <t>Výzva 35</t>
  </si>
  <si>
    <t>Střední odborná škola a Střední odborné učiliště, Hořovice, Palackého náměstí 100</t>
  </si>
  <si>
    <t>Palackého náměstí 100/17, 268 01 Hořovice</t>
  </si>
  <si>
    <t>Šablony OP JAK II pro Gymnázium Čelákovice</t>
  </si>
  <si>
    <t>Gymnázium, Čelákovice, J. A. Komenského 414</t>
  </si>
  <si>
    <t>J. A. Komenského 414/7, 250 88 Čelákovice</t>
  </si>
  <si>
    <t>Šablony Gymnázium Hostivice</t>
  </si>
  <si>
    <t>Gymnázium Hostivice, příspěvková organizace</t>
  </si>
  <si>
    <t>Komenského 141, 253 01 Hostivice</t>
  </si>
  <si>
    <t>Inovativní škola pro život II</t>
  </si>
  <si>
    <t>00508268</t>
  </si>
  <si>
    <t>Rozvojem vzdělání k inovacím</t>
  </si>
  <si>
    <t>Střední odborná škola a Střední odborné učiliště Jílové u Prahy, příspěvková organizace</t>
  </si>
  <si>
    <t>Šenflukova 220, 254 01 Jílové u Prahy</t>
  </si>
  <si>
    <t>Inovace, spolupráce a vzdělávání na OA Lysá nad Labem</t>
  </si>
  <si>
    <t>Obchodní akademie, Lysá nad Labem, Komenského 1534</t>
  </si>
  <si>
    <t>Komenského 1534/16, 289 22 Lysá nad Labem</t>
  </si>
  <si>
    <t>Rovný přístup ke kvalitnímu vzdělávání</t>
  </si>
  <si>
    <t>Sportovní 1135, 271 01 Nové Strašecí</t>
  </si>
  <si>
    <t>Pekař ŠABLONY 2025</t>
  </si>
  <si>
    <t>OP JAK II pro SZŠ a VOŠ zdravotnická, Kolín</t>
  </si>
  <si>
    <t>aroliny Světlé 135, Kolín I, 280 02 Kolín</t>
  </si>
  <si>
    <t>00068713</t>
  </si>
  <si>
    <t>Šablony Gymnázium Český Brod</t>
  </si>
  <si>
    <t>Vítězná 616, 282 01 Český Brod</t>
  </si>
  <si>
    <t>GJB Šablony II JAK</t>
  </si>
  <si>
    <t>Gymnázium Joachima Barranda, Beroun, Talichova 824</t>
  </si>
  <si>
    <t>Talichova 824, Beroun-Město, 266 01 Beroun</t>
  </si>
  <si>
    <t>Vzdělávání s AI pomocí kritického myšlení</t>
  </si>
  <si>
    <t>Gymnázium Zikmunda Wintra Rakovník, příspěvková organizace</t>
  </si>
  <si>
    <t>Žižkovo nám. 186, Rakovník I, 269 01 Rakovník</t>
  </si>
  <si>
    <t>Podpora vzdělávání IV</t>
  </si>
  <si>
    <t>Střední odborná škola a Střední odborné učiliště, Městec Králové, T. G. Masaryka 4</t>
  </si>
  <si>
    <t>T. G. Masaryka 4, 289 03 Městec Králové</t>
  </si>
  <si>
    <t>00069574</t>
  </si>
  <si>
    <t>Šablony II – Zdraví pro všechny</t>
  </si>
  <si>
    <t>Střední zdravotnická škola a Vyšší odborná škola zdravotnická, Kladno, Havířská 1141</t>
  </si>
  <si>
    <t>Havířská 1141, 272 01 Kladno</t>
  </si>
  <si>
    <t>00066729</t>
  </si>
  <si>
    <t>Rozvoj školy 2025 - 2028</t>
  </si>
  <si>
    <t>Vzdělávání pro budoucnost II</t>
  </si>
  <si>
    <t>Komenského náměstí 209, 271 01 Nové Strašecí</t>
  </si>
  <si>
    <t>II_G8MB_OPJAK</t>
  </si>
  <si>
    <t>Palackého 191/1, Mladá Boleslav II, 293 01 Mladá Boleslav</t>
  </si>
  <si>
    <t>Benešovská integrovka – škola pro budoucnost</t>
  </si>
  <si>
    <t xml:space="preserve">Integrovaná střední škola technická, Benešov, Černoleská 1997 </t>
  </si>
  <si>
    <t>Černoleská 1997, 256 01 Benešov</t>
  </si>
  <si>
    <t>Šablony MOA Rakovník</t>
  </si>
  <si>
    <t>Masarykova obchodní akademie, Rakovník, Pražská 1222</t>
  </si>
  <si>
    <t xml:space="preserve">
Pražská 1222, Rakovník II, 269 01 Rakovník</t>
  </si>
  <si>
    <t>projekt nebyl podpořen</t>
  </si>
  <si>
    <t>017-41/2024/RK ze dne 28.11.2024</t>
  </si>
  <si>
    <t>065-21/2021/RK ze dne 13.5.2021, 067-07/2025/RK ze dne 20.02.2025</t>
  </si>
  <si>
    <t>aktualizace dle vydaného RoPD</t>
  </si>
  <si>
    <t>056-43/2024/RK ze dne 12.12.2024</t>
  </si>
  <si>
    <t>107-44/2024/RK ze dne 19.12.2024</t>
  </si>
  <si>
    <t>057-04/2025/RK ze dne 30.01.2025</t>
  </si>
  <si>
    <t>055-43/2024/RK ze dne 12.12.2024</t>
  </si>
  <si>
    <t>106-44/2024/RK ze dne 19.12.2024</t>
  </si>
  <si>
    <t>043-02/2025/RK ze dne 16.01.2025</t>
  </si>
  <si>
    <t>009-03/2025/RK ze dne 23.01.2025</t>
  </si>
  <si>
    <t>057-06/2025/RK ze dne 13.02.2025</t>
  </si>
  <si>
    <t>Školská prevence rizikového chování ve Středočeském kraji v roce 2025</t>
  </si>
  <si>
    <t>PRCH-KP-009/2025</t>
  </si>
  <si>
    <t>8263</t>
  </si>
  <si>
    <t>MŠMT
Č. j.: MSMT-13736/2024-2</t>
  </si>
  <si>
    <t>129720 MZe Centra odborné přípravy</t>
  </si>
  <si>
    <t>Nákup materiálního vybavení pro potřeby praktické výuky žáků ŠVP Agropodnikání v roce 2025</t>
  </si>
  <si>
    <t>do 15 dnů od finančního vypořádání s poskytovatelem dotace, nejdéle do 28.2.2026</t>
  </si>
  <si>
    <t>Pořízení autonomního polního robota a robotické sekačky</t>
  </si>
  <si>
    <t>Moderní učební pomůcky pro výuku precizního zemědělství</t>
  </si>
  <si>
    <t>Nové technologie ve výuce na SzeŠ Čáslav</t>
  </si>
  <si>
    <t>Nákup lisu s telemetrickou jednotkou s možným přenosem dat na tablet a další výbavou pro SZeŠ a SOŠ Poděbrady</t>
  </si>
  <si>
    <t>065-40/2024/RK ze dne 21.11.2024</t>
  </si>
  <si>
    <t>066-07/2025/RK ze dne 20.02.2025</t>
  </si>
  <si>
    <t>Žižkova 146, 
280 00 Kolín</t>
  </si>
  <si>
    <t>Prozatím se nezpracovává projektová žádost z důvodu hledání vhodného dotačního titul s ohledem na finanční výši dotační spoluúčasti.</t>
  </si>
  <si>
    <t>Akce není zahrnuta pod projekt EPC II (v režii odboru projektů SČK). Hledá se vhodný dotační zdroj.</t>
  </si>
  <si>
    <t>Navýšení celkových nákladů z důvodu vlivu inflace a navýšení cen materiálu. Prodloužení termínu realizace z důvodu dodržení technologických teplotních podmínek při nanášení fasády.</t>
  </si>
  <si>
    <t>Máchova 400, 
256 46 Benešov</t>
  </si>
  <si>
    <t>zpřesnění celkových výdajů projektu na základě odborné aktualizace rozpočtů
Přejměnování projektu, původní název "Projekt EPC II - energetické úspory Středočeského kraje - soubor objektů č. 3"</t>
  </si>
  <si>
    <t>Navýšení celkových nákladů, zpřesnění celkových výdajů projektu na základě ukončeného výběrového řízení na dodavatele</t>
  </si>
  <si>
    <t>výzva č. 13</t>
  </si>
  <si>
    <t>na kofinancování a předfinancování bude použit fond investic p. o.</t>
  </si>
  <si>
    <t>CZ.31.2.0/0.0/0.0/23_095/0008815</t>
  </si>
  <si>
    <t>NPO</t>
  </si>
  <si>
    <t>výzva č. 43</t>
  </si>
  <si>
    <t>31.12.2025, nejpozději do 31.5.2026</t>
  </si>
  <si>
    <t>Vznik urgentního příjmu v Oblastní nemocnici Kolín, a. s.</t>
  </si>
  <si>
    <t>12/2027</t>
  </si>
  <si>
    <t>OP TP</t>
  </si>
  <si>
    <t>výzva č. 3</t>
  </si>
  <si>
    <t>OP PIK</t>
  </si>
  <si>
    <t>výzva č. 01_19_259</t>
  </si>
  <si>
    <t>OPZ+</t>
  </si>
  <si>
    <t>výzva č. 03_22_026</t>
  </si>
  <si>
    <t>Obědy do škol ve Středočeském kraji ve školních letech 2025 - 2027</t>
  </si>
  <si>
    <t>8269</t>
  </si>
  <si>
    <t>výzva č. 03_25_081</t>
  </si>
  <si>
    <t>074-07/2025/RK ze dne 20.02.2025</t>
  </si>
  <si>
    <t xml:space="preserve">projekt je převeden z kapitoly 08 dle organizační změny </t>
  </si>
  <si>
    <t>výzva č. 02_22_009</t>
  </si>
  <si>
    <t>výzva č. 117</t>
  </si>
  <si>
    <t>výzva č. 38/2023</t>
  </si>
  <si>
    <t xml:space="preserve">OPŽP </t>
  </si>
  <si>
    <t>výzva č. 1</t>
  </si>
  <si>
    <t>výzva č. 5</t>
  </si>
  <si>
    <t>MPO</t>
  </si>
  <si>
    <t xml:space="preserve"> výzva č. 2</t>
  </si>
  <si>
    <t xml:space="preserve">AOPK OP ŽP ZMV_2. </t>
  </si>
  <si>
    <t>výzva SC 1.6</t>
  </si>
  <si>
    <t>OPZ+/2.2/068/0005115</t>
  </si>
  <si>
    <t>Výzva č. 03_24_068</t>
  </si>
  <si>
    <t>048-21/2024/RK ze dne 30.5.2024</t>
  </si>
  <si>
    <t>výzva č. 135</t>
  </si>
  <si>
    <t>probíhá finanční vyrovnání s původním zpracovatelem projektu</t>
  </si>
  <si>
    <t>navýšení finančních prostředků na stavební materiál a stavební práce na základě VZ</t>
  </si>
  <si>
    <t>výzva č. 100</t>
  </si>
  <si>
    <t>akce se bude realizovat až po skončení projektu Rozšíření kapacity Domova seniorů Jenštejn</t>
  </si>
  <si>
    <t>MPSV</t>
  </si>
  <si>
    <t>7655</t>
  </si>
  <si>
    <t>7312</t>
  </si>
  <si>
    <t>Usnesení č. 021-04/2025/RK ze dne 30.1.2025 - souhlas s vyhlášením zakázky</t>
  </si>
  <si>
    <t>Výzva č. 7</t>
  </si>
  <si>
    <t>Projekt je částečně hrazen z ÚZ 199 - Zásobník investic ve výši 15 422 857,42 Kč. Předfinancování uvedeno dle Registrace akce ve výši 7 009 tis. Kč. Na základě Rozhodnutí o dotaci je dotace ponížena na částku 6 571 tis. Kč.</t>
  </si>
  <si>
    <t>projektovou dokumentaci zpracovávalo PO - není součástí projektu, vyhlášení na dodavatele, akce stažena z programu MPSV</t>
  </si>
  <si>
    <t>7251</t>
  </si>
  <si>
    <t>Výzva č.15</t>
  </si>
  <si>
    <t>částka ve výši 702 750,54 Kč je hrazena z ÚZ 199 - Zásobník investic. Jedná se o dodatek č. 2 až dodatek č. 4.</t>
  </si>
  <si>
    <t>7952</t>
  </si>
  <si>
    <t>Vypočtená výše dotace zatím není schválena. Žádost o vydání ROPD je aktuálně ve kontrolním a schvalovacím procesu na MPSV. Prozatím jen Registrace akce.</t>
  </si>
  <si>
    <t xml:space="preserve">částka ve výši 3 210 503,24 Kč je hrazena z ÚZ 199 - Zásobník investic. </t>
  </si>
  <si>
    <t>Stavební úpravy - humanizace Domova Na Hrádku - projektová dokumentace</t>
  </si>
  <si>
    <t>CZ.31.7.0/0.0/0.0/24_120/0010473</t>
  </si>
  <si>
    <t>00873624</t>
  </si>
  <si>
    <t>MPSV, výzva 31_24_120</t>
  </si>
  <si>
    <t>výzva 31_24_120</t>
  </si>
  <si>
    <t>30.6.2026</t>
  </si>
  <si>
    <t>Usnesení č. 022-16/2024/RK ze dne 18.4.2024</t>
  </si>
  <si>
    <t>výzva č. 441</t>
  </si>
  <si>
    <t xml:space="preserve">Další rozvoj digitalizace v oblasti knihoven, iniciativa Digitazalizace kulturního a kreativního sektoru, komponenta 4.5 Rozvoj kulturního a kteativního sektoru </t>
  </si>
  <si>
    <t>výzva č. 76</t>
  </si>
  <si>
    <t>výzva č. 11</t>
  </si>
  <si>
    <t>výzva č. 64</t>
  </si>
  <si>
    <t>výzva č. 0312/2023</t>
  </si>
  <si>
    <t>výzva č. 12/2021</t>
  </si>
  <si>
    <t>výzva č. 3/2023</t>
  </si>
  <si>
    <t>NPŽP, Ekomobilita</t>
  </si>
  <si>
    <t>výzva č. 1/2024</t>
  </si>
  <si>
    <t>výzva č. 20</t>
  </si>
  <si>
    <t>Přípravné projektové práce platí SK</t>
  </si>
  <si>
    <t>výzva č. 69</t>
  </si>
  <si>
    <t>navýšení celkových nákladů projektu o 7 600 tis. Kč, z toho 5 100 tis. Kč z důvodu nepředpokládaných dodatečných stavebních prac - změna založení přístavby z důvodu archeologických nálezů v místě přístavby a řešení odlišností skutečného stavu budovy a z toho 2,5 mil. Kč na provedení ocelové lávky v podzemních prostorách muzea</t>
  </si>
  <si>
    <t>projekt nerealizován</t>
  </si>
  <si>
    <t>navýšení celkových nákladů projektu o 1 894 494 Kč - aktualizace cen projektu</t>
  </si>
  <si>
    <t>NPO, Rozvoj měkkých dovedností v kulturním a kreativním sektoru ve Stč. kraji</t>
  </si>
  <si>
    <t>výzva č. 50</t>
  </si>
  <si>
    <t>navýšení celkových nákladů projektu o 400 tis. Kč na administrátora projektu</t>
  </si>
  <si>
    <t>IROP, MMR, Zelená infrastruktura</t>
  </si>
  <si>
    <t>NPO, 4.1 Systémová podpora veřejných investic, 4.1.3 Finanční podpora přípravy projektů v souladu s cíli EU</t>
  </si>
  <si>
    <t>Odstranění havarijního stavu, rekonstrukce a zajištění energetických úspor objektu Tylův dům</t>
  </si>
  <si>
    <t>CZ.06.04.04/00/22_052/0005085</t>
  </si>
  <si>
    <t>Barborská 28/9, Kutná Hora - Vnitřní Město</t>
  </si>
  <si>
    <t>IROP-Památky, výzva č. 52, SC 4.4 (PR)</t>
  </si>
  <si>
    <t>056-06/2025/RK ze dne 13.2.2025</t>
  </si>
  <si>
    <t xml:space="preserve">MMR, 117D72200 v rámci Podprogramu Marketingové aktivity v cestovním ruchu </t>
  </si>
  <si>
    <t>Výstava: Mysův Horn</t>
  </si>
  <si>
    <t>036-36/2024/RK ze dne 17.10.2024</t>
  </si>
  <si>
    <t>nově zařazený projekt</t>
  </si>
  <si>
    <t>Výstava: 12/15 PŘECE…</t>
  </si>
  <si>
    <t>GASK Bez bariér – terapie uměním</t>
  </si>
  <si>
    <t>MK ČR, Podpora kurních aktivit zdravotně postižených občanů a seniorů</t>
  </si>
  <si>
    <t>Restaurování čtyř obrazů v rámci ISO II/D-c</t>
  </si>
  <si>
    <t>MK ČR, ISO II/D-c</t>
  </si>
  <si>
    <t>NPO/Digitalizace kulturních statků a národních kulturních památek III.</t>
  </si>
  <si>
    <t>NPO, Digitalizace kulturních statků a národních kulturních památek III.</t>
  </si>
  <si>
    <t>Virtuální prohlídky, 3D prezentace areálu, expozic a sbírek SM v Roztokách u Prahy</t>
  </si>
  <si>
    <t>Vortext</t>
  </si>
  <si>
    <t>MK ČR, Podpora výstavních a expozičních projektů</t>
  </si>
  <si>
    <t>068-39/2024/RK ze dne 14.11.2024</t>
  </si>
  <si>
    <t>Restaurování sbírkových předmětů</t>
  </si>
  <si>
    <t xml:space="preserve">České muzeum stříbra, p. o. </t>
  </si>
  <si>
    <t>Proč to letí?</t>
  </si>
  <si>
    <t>Modernizace zabezpečení EPS (včetně výměny požárních detektorů) - budovy "A", "B", "C" a "D"  v areálu Ke Křižovatce 561, 252 66 Libčice nad Vltavou, Středočeského muzea v Roztokách u Prahy, p. o.</t>
  </si>
  <si>
    <t xml:space="preserve">MK ČR, ISO II/A </t>
  </si>
  <si>
    <t>Náročné restaurování, konzervování a preparování</t>
  </si>
  <si>
    <t>056-40/2024/RK ze dne 21.11.2024</t>
  </si>
  <si>
    <t>Výstava Ignác Viktorín Raab</t>
  </si>
  <si>
    <t>Podpora expozičních a výstavních projektů</t>
  </si>
  <si>
    <t>Výstava Fabulae de Monte Cuthna</t>
  </si>
  <si>
    <t>Restaurování sbírek a vybavení restaurátorské pracovny</t>
  </si>
  <si>
    <t>Digitalizace sbírek Polabského muzea</t>
  </si>
  <si>
    <t xml:space="preserve">NPO, Digitalizace kulturních statků a národních kulturních památek III. </t>
  </si>
  <si>
    <t>GASK ŠKOLÁM - Hrdinská cesta Labyrintem</t>
  </si>
  <si>
    <t>MK ČR, Podpora projektů výchovně vzdělávacích aktivit v muzejnictví</t>
  </si>
  <si>
    <t>085-44/2024/RK ze dne 19.12.2024</t>
  </si>
  <si>
    <t>Mysův Horn. Veronika Bromová-Markéta Othová-Kateřina Vincourová, katalog výstavy</t>
  </si>
  <si>
    <t>Restaurování 3 oboustranných deskových obrazů, restaurování sochy jesenické Madony</t>
  </si>
  <si>
    <t>Vzděláváním k moderním knihovnám 2025</t>
  </si>
  <si>
    <t>MK ČR, VISK 2</t>
  </si>
  <si>
    <t>043-03/2025/RK ze dne 23.1.2025</t>
  </si>
  <si>
    <t>Interaktivní putovní výstava Poznej Evropu! pro knihovny</t>
  </si>
  <si>
    <t>MK ČR, Knihovny v 21. století</t>
  </si>
  <si>
    <t>Čtenář: časopis pro knihovny - vzdělávat, informovat a inspirovat</t>
  </si>
  <si>
    <t>Samoobslužný venkovní výpůjčkový automat - rozšiřující jednotka</t>
  </si>
  <si>
    <t>MK ČR, VISK 3</t>
  </si>
  <si>
    <t>Průzkum fyzického stavu dokumentů SVK v Kladně</t>
  </si>
  <si>
    <t>MK ČR, VISK 4</t>
  </si>
  <si>
    <t>Rozvoj souborného katalogu CASLIN a souboru národních autorit, část I. Kooperativní zpracování analytických záznamů</t>
  </si>
  <si>
    <t>MK ČR, VISK 8</t>
  </si>
  <si>
    <t>Můj první koncert</t>
  </si>
  <si>
    <t>Herbert Masaryk: Umělec, sportovec a syn</t>
  </si>
  <si>
    <t>Masarykův ústav a Archiv AV ČR, v.v.i.</t>
  </si>
  <si>
    <t xml:space="preserve">Výstava Příroda pod peřinou </t>
  </si>
  <si>
    <t>Sláva tomu domu…</t>
  </si>
  <si>
    <t>MK ČR, Podpora projektů zameřených na poskytování standardizovyných veřejných služeb</t>
  </si>
  <si>
    <t>Výstava Město pro každého?</t>
  </si>
  <si>
    <t>MK ČR, Podpora expozičních a výstavních perojektů</t>
  </si>
  <si>
    <t>032-05/2025/RK ze dne 6.2.2025</t>
  </si>
  <si>
    <t>Drátovat, flikovat! Příběh drátenického řemesla</t>
  </si>
  <si>
    <t>Publikace Archevita. Stopami věků. Katalog stálé archeologické expozice</t>
  </si>
  <si>
    <t>Důl Vojtěch - vyměna střešní krytiny budovy cáchovny II a strojovny</t>
  </si>
  <si>
    <t>MK ČR, Havarijní fond</t>
  </si>
  <si>
    <t xml:space="preserve">Den na Vysoké  </t>
  </si>
  <si>
    <t>Interpretacja. Výstava polských umělců</t>
  </si>
  <si>
    <t xml:space="preserve"> Náročné restaurování sbírkových předmětů GASK</t>
  </si>
  <si>
    <t xml:space="preserve">MK ČR, ISO II/D-c </t>
  </si>
  <si>
    <t>Stálá expozice Svět hmyzu II.</t>
  </si>
  <si>
    <t>051-07/2025/RK ze dne 20.2.2025</t>
  </si>
  <si>
    <t>Stará Kouřim – významné raně středověké centrum</t>
  </si>
  <si>
    <t>"Lux Nova - Nové světlo" Středověké vitraje v českých zemích</t>
  </si>
  <si>
    <t>Průvodce LABYRINTEM</t>
  </si>
  <si>
    <t>MK ČR, Podpora projektů zaměřených na poskytování standardizovaných veřejných služeb muzeí a galerií</t>
  </si>
  <si>
    <t>Infrastruktura pro cestovní ruch v příspěvkových organizacích zřizovaných Středočeským krajem v oblasti kultury</t>
  </si>
  <si>
    <t>Zborovská 11, Praha 5</t>
  </si>
  <si>
    <t>MMR, Podpora obnovy a rozvoje regionů, podprogram Oživení cestovního ruchu podporou infrastruktury CR č. 1/2025/117D7640</t>
  </si>
  <si>
    <t>31.08.2025</t>
  </si>
  <si>
    <t>31.12.2025</t>
  </si>
  <si>
    <t>31.05.2025</t>
  </si>
  <si>
    <t>11.03.2025</t>
  </si>
  <si>
    <t>30.06.2025</t>
  </si>
  <si>
    <t>31.10.2025</t>
  </si>
  <si>
    <t>31.07.2025</t>
  </si>
  <si>
    <t>29.11.2025</t>
  </si>
  <si>
    <t>28.11.2025</t>
  </si>
  <si>
    <t>31.12. 2025</t>
  </si>
  <si>
    <t>31.08.2027</t>
  </si>
  <si>
    <t>31.12.2026</t>
  </si>
  <si>
    <t>31.01.2027</t>
  </si>
  <si>
    <t>31.07.2028</t>
  </si>
  <si>
    <t>31.08.2028</t>
  </si>
  <si>
    <t>31.12.2028</t>
  </si>
  <si>
    <t>31.10.2027</t>
  </si>
  <si>
    <t>30.06.2028</t>
  </si>
  <si>
    <t>30.09.2027</t>
  </si>
  <si>
    <t>31.07.2027</t>
  </si>
  <si>
    <t>31.01.2028</t>
  </si>
  <si>
    <t>31.01.2029</t>
  </si>
  <si>
    <t>31.10.2028</t>
  </si>
  <si>
    <t>30.09.2028</t>
  </si>
  <si>
    <t>Rozvoj Digitální technické mapy Středočeského kraje</t>
  </si>
  <si>
    <t>CZ.31.1.0/0.0/0.0/23_070/0008651</t>
  </si>
  <si>
    <t>7431</t>
  </si>
  <si>
    <t>výzva č. 31_23_070</t>
  </si>
  <si>
    <t>085-40/2023/RK ze dne 9.11.2023</t>
  </si>
  <si>
    <t>V rámci projektu se počítá se spoluúčastí obcí, které bylo zahrnuto do vratky předfinancování. Tyto prostředky je nutno rovněž předfinancovat.</t>
  </si>
  <si>
    <t>CELKEM ODBOR INFORMATIKY (1)</t>
  </si>
  <si>
    <t>CELKEM ODBOR ZDRAVOTNICTVÍ - Národní zdroje (0)</t>
  </si>
  <si>
    <t>CELKEM ODDĚLENÍ REGIONÁLNÍHO ROZVOJE - Národní zdroje (0)</t>
  </si>
  <si>
    <t>CELKEM ODBOR ŘÍZENÍ DOTAČNÍCH PROJEKTŮ - Národní zdroje (2)</t>
  </si>
  <si>
    <t>CELKEM ODBOR ŽIVOTNÍHO PROSTŘEDÍ A ZEMĚDĚLSTVÍ - EU/EHP (2)</t>
  </si>
  <si>
    <t>CELKEM ODBOR ŽIVOTNÍHO PROSTŘEDÍ A ZEMĚDĚLSTVÍ - Národní zdroje (0)</t>
  </si>
  <si>
    <t>CELKEM ODBOR ŽIVOTNÍHO PROSTŘEDÍ A ZEMĚDĚLSTVÍ (2)</t>
  </si>
  <si>
    <t>CELKEM ODBOR VEŘEJNÁ MOBILITA - EU/EHP (15)</t>
  </si>
  <si>
    <t>CELKEM ODBOR VEŘEJNÁ MOBILITA - Národní zdroje (3)</t>
  </si>
  <si>
    <t>CELKEM ODBOR VEŘEJNÁ MOBILITA (18)</t>
  </si>
  <si>
    <t>CELKEM ODDDĚLENÍ DIGITALIZACE - Národní zdroje (0)</t>
  </si>
  <si>
    <t>CELKEM ODBOR MAJETKU - EU/EHP (1)</t>
  </si>
  <si>
    <t>CELKEM ODBOR MAJETKU - Národní zdroje (0)</t>
  </si>
  <si>
    <t>CELKEM ODBOR MAJETKU (1)</t>
  </si>
  <si>
    <t>Centrální evidence a správa majetku Středočeského kraje</t>
  </si>
  <si>
    <t>Zborovská 81/11, 150 00 Praha 5 - Smíchov</t>
  </si>
  <si>
    <t>7100</t>
  </si>
  <si>
    <t>E-GOVERNMENT A KYBERNETICKÁ BEZPEČNOST (ITI)</t>
  </si>
  <si>
    <t>Výzva č. 29</t>
  </si>
  <si>
    <t>Usnesení č.
 022-05/2025/RK 
ze dne 6.2.2025</t>
  </si>
  <si>
    <t>11. ODBOR MAJETKU</t>
  </si>
  <si>
    <t>2021–2027</t>
  </si>
  <si>
    <t>CELKEM ODBOR INFORMATIKY - EU/EHP (1)</t>
  </si>
  <si>
    <t>CELKEM ODBOR INFORMATIKY - Národní zdroje (0)</t>
  </si>
  <si>
    <t>27. ODBOR DIGITALIZACE</t>
  </si>
  <si>
    <t>CELKEM ODDDĚLENÍ DIGITALIZACE - EU/EHP (2)</t>
  </si>
  <si>
    <t>CELKEM ODDĚLENÍ DIGITALIZACE (2)</t>
  </si>
  <si>
    <t>Dotace z programu MMR ČR, Podpora organizací destinačního managementu 2025+ pro dotační titul Podpora krajských DMO</t>
  </si>
  <si>
    <t>MMR, Podpora organizací destinačního managementu 2025+ pro dotační titul Podpora krajských DMO</t>
  </si>
  <si>
    <t>067-08/2025/RK ze dne 27.2.2025</t>
  </si>
  <si>
    <t>Celkově zaplaceno k 30.4.2025 (za celou dobu projektu)</t>
  </si>
  <si>
    <t>Vratka předfinancování k 30.4.2025</t>
  </si>
  <si>
    <t>CZ.03.04.01/00/25_081/0005426</t>
  </si>
  <si>
    <t>Probíhá energetický management (10 let)</t>
  </si>
  <si>
    <t xml:space="preserve">Probíhá energetický management (10 let)   </t>
  </si>
  <si>
    <t>výzva č. 57</t>
  </si>
  <si>
    <t>Usnesení č. 008-34/2024/RK ze dne 3.10.2024; navýšení CN dle Dodatku č. 1 k SES (verifikace)</t>
  </si>
  <si>
    <t>Usnesení č. 034-33/2024/RK ze dne 26.9.2024</t>
  </si>
  <si>
    <t>CELKEM ODBOR ŘÍZENÍ DOTAČNÍCH PROJEKTŮ - EU/EHP (19)</t>
  </si>
  <si>
    <t>Efektivita sítě sociálních služeb +</t>
  </si>
  <si>
    <t>Efektivita sítě sociálních služeb + II</t>
  </si>
  <si>
    <t>8345</t>
  </si>
  <si>
    <t>Výstavba komunitního bydlení v Neratovicích pro PO SK Vyšší Hrádek</t>
  </si>
  <si>
    <t>8350</t>
  </si>
  <si>
    <t xml:space="preserve">58. a 59. Výzva IROP </t>
  </si>
  <si>
    <t>8348</t>
  </si>
  <si>
    <t>8349</t>
  </si>
  <si>
    <t>KOMPONENTA 3. 3. MODERNIZACE SLUŽEB ZAMĚSTNANOSTI A ROZVOJ TRHU PRÁCE. INVESTICE 3.3.3 ROZVOJ A MODERNIZACE MATERIÁLNĚ TECHNICKÉ ZÁKLADNY SOCIÁLNÍCH SLUŽEB VÝZVA Č. 31_22_044</t>
  </si>
  <si>
    <t>Deinstitucionalizace PO Koniklec Suchomasty</t>
  </si>
  <si>
    <t>8227</t>
  </si>
  <si>
    <t>Usnesení č. 019-14/2025/RK ze dne 11.4.2025</t>
  </si>
  <si>
    <t>CELKEM ODBOR SOCIÁLNÍCH VĚCÍ - EU/EHP (16)</t>
  </si>
  <si>
    <t>31.7.2025</t>
  </si>
  <si>
    <t>8344</t>
  </si>
  <si>
    <t>CELKEM ODBOR SOCIÁLNÍCH VĚCÍ - Národní zdroje (6)</t>
  </si>
  <si>
    <t>CELKEM ODBOR SOCIÁLNÍCH VĚCÍ (22)</t>
  </si>
  <si>
    <t>CELKEM ODDĚLENÍ REGIONÁLNÍHO ROZVOJE - EU/EHP (1)</t>
  </si>
  <si>
    <t>08.06.2017</t>
  </si>
  <si>
    <t>30.07.2020</t>
  </si>
  <si>
    <t>17.03.2025</t>
  </si>
  <si>
    <t>27.07.2023</t>
  </si>
  <si>
    <t>28.07.2023</t>
  </si>
  <si>
    <t>16.08.2023</t>
  </si>
  <si>
    <t>05.06.2023</t>
  </si>
  <si>
    <t>do 30 dnů od finančního vypořádání s poskytovatelem dotace, nejdéle do 14.08.2025</t>
  </si>
  <si>
    <t>2024-1-CZ01-KA122-VET-000206051</t>
  </si>
  <si>
    <t>EcoTech</t>
  </si>
  <si>
    <t>Erasmus+ 2025</t>
  </si>
  <si>
    <t>do 30 dnů od finančního vypořádání s poskytovatelem dotace, nejdéle do 30.06.2027</t>
  </si>
  <si>
    <t>Go, Pekar, go! Erasmus+ (KA121-SCH-9FDD983E)</t>
  </si>
  <si>
    <t xml:space="preserve">
48683868</t>
  </si>
  <si>
    <t>Akreditovaný projekt v rámci programu Erasmus+, klíčová akce 1: Vzdělávací mobilita jednotlivců – Výzva 2025</t>
  </si>
  <si>
    <t>Gymnázium Říčany – my jsme budoucnost</t>
  </si>
  <si>
    <t>Gymnázium Říčany, příspěvková organizace</t>
  </si>
  <si>
    <t>do 30 dnů od finančního vypořádání s poskytovatelem dotace, nejdéle do 31.07.2027</t>
  </si>
  <si>
    <t>Otevíráme dveře do Evropy</t>
  </si>
  <si>
    <t>Gymnázium a Střední odborná škola ekonomická, Sedlčany, Nádražní 90</t>
  </si>
  <si>
    <t xml:space="preserve">
Nádražní 90, 264 01 Sedlčany</t>
  </si>
  <si>
    <t>do 30 dnů od finančního vypořádání s poskytovatelem dotace, nejdéle do 30.09.2027</t>
  </si>
  <si>
    <t>Pedagogická praxe v multikulturním prostředí</t>
  </si>
  <si>
    <t>Masarykova 248/24, Čáslav-Nové Město, 286 01 Čáslav</t>
  </si>
  <si>
    <t>do 30 dnů od finančního vypořádání s poskytovatelem dotace, nejdéle do 30.11.2026</t>
  </si>
  <si>
    <t>KA-121-SCH-D91B0B89</t>
  </si>
  <si>
    <t>Masarykova 450/14, 277 11 Neratovice</t>
  </si>
  <si>
    <t>Akreditace Erasmus + GJB / KA-120-SCH</t>
  </si>
  <si>
    <t>Erasmus+ - výzva 2025 KA1</t>
  </si>
  <si>
    <t>Posílení digitálních a jazykových kompetencí našich žáků a učitelů a podpora inovativních metod výuky</t>
  </si>
  <si>
    <t>třída T. G. Masaryka 14, Mladá Boleslav III, 293 01 Mladá Boleslav</t>
  </si>
  <si>
    <t>OA Příbram 2025 - KA121-VET-020D510C</t>
  </si>
  <si>
    <t>EU All Around Us</t>
  </si>
  <si>
    <t xml:space="preserve">
61100412</t>
  </si>
  <si>
    <t>Jean Monnet</t>
  </si>
  <si>
    <t>do 30 dnů od finančního vypořádání s poskytovatelem dotace, nejdéle do 28.02.2029</t>
  </si>
  <si>
    <t>Robotic modular system with infrared technology for PET circulation 2025</t>
  </si>
  <si>
    <t>Přes hranice k odbornosti: Milán, Vídeň, Budapešť</t>
  </si>
  <si>
    <t>Střední odborná škola a Střední odborné učiliště, Dubno</t>
  </si>
  <si>
    <t>č.p. 100, 261 01 Dubno</t>
  </si>
  <si>
    <t>Erasmus+ (Výzva 2025)</t>
  </si>
  <si>
    <t xml:space="preserve">
00509965</t>
  </si>
  <si>
    <t>Akreditované projekty mobilit osob v odborném vzdělávání a přípravě</t>
  </si>
  <si>
    <t>Střední odborná škola a Střední zdravotnická škola Benešov, příspěvková organizace</t>
  </si>
  <si>
    <t xml:space="preserve">
61664715</t>
  </si>
  <si>
    <t>Za odbornými zkušenostmi do Portugalska 2025</t>
  </si>
  <si>
    <t xml:space="preserve">
66493030</t>
  </si>
  <si>
    <t>SPgŠ a SOŠ Kladno – Pokračujeme za odbornou praxí do Evropy</t>
  </si>
  <si>
    <t>Střední pedagogická škola a Střední odborná
škola Kladno, příspěvková organizace</t>
  </si>
  <si>
    <t xml:space="preserve">
00473634</t>
  </si>
  <si>
    <t>do 30 dnů od finančního vypořádání s poskytovatelem dotace, nejdéle do 28.08.2027</t>
  </si>
  <si>
    <t xml:space="preserve">Odborné dovednosti bez hranic </t>
  </si>
  <si>
    <t>do 30 dnů od finančního vypořádání s poskytovatelem dotace, nejdéle do 31.10.2027</t>
  </si>
  <si>
    <t xml:space="preserve">Po Evropě za zkušenostmi </t>
  </si>
  <si>
    <t>do 30 dnů od finančního vypořádání s poskytovatelem dotace, nejdéle do 29.12.2027</t>
  </si>
  <si>
    <t>Na zkušenou do Evropy s žáky i učiteli II.</t>
  </si>
  <si>
    <t xml:space="preserve">
Komenského 41, 258 01 Vlašim</t>
  </si>
  <si>
    <t>Okno ven</t>
  </si>
  <si>
    <t xml:space="preserve">
00663565</t>
  </si>
  <si>
    <t>do 30 dnů od finančního vypořádání s poskytovatelem dotace, nejdéle do 31.08.2027</t>
  </si>
  <si>
    <t>Cesta k profesní exelenci – Inovativní vzdělávání a odborné stáže</t>
  </si>
  <si>
    <t>Jaroslava Šípka 187, 273 03 Stochov</t>
  </si>
  <si>
    <t>do 30 dnů od finančního vypořádání s poskytovatelem dotace, nejdéle do 31.05.2027</t>
  </si>
  <si>
    <t>Odborné stáže studentů Polsko</t>
  </si>
  <si>
    <t xml:space="preserve">
Mládeže 1102/8, Beroun-Město, 266 01 Beroun</t>
  </si>
  <si>
    <t>Cesta k excelenci zvyšováním kvality dalšího vzdělávání</t>
  </si>
  <si>
    <t>Vzdělávací institut Středočeského kraje – Zařízení pro další vzdělávání pedagogických pracovníků</t>
  </si>
  <si>
    <t>V Kolonii 1804, 288 02 Nymburk</t>
  </si>
  <si>
    <t xml:space="preserve">
00641111</t>
  </si>
  <si>
    <t>do 30 dnů od finančního vypořádání s poskytovatelem dotace, nejdéle do 30.11.2027</t>
  </si>
  <si>
    <t>Role of Seniors in Education</t>
  </si>
  <si>
    <t>do 30 dnů od finančního vypořádání s poskytovatelem dotace, nejdéle do 28.02.2028</t>
  </si>
  <si>
    <t>Kutnohorská průmyslovka na Erasmu 2025</t>
  </si>
  <si>
    <t>Na stáže do Evropy (Internship in European companies)</t>
  </si>
  <si>
    <t xml:space="preserve">
Přemysla Otakara II. 938/18, Čáslav-Nové Město, 286 01 Čáslav</t>
  </si>
  <si>
    <t xml:space="preserve">
61924008</t>
  </si>
  <si>
    <t>Practice in green sector</t>
  </si>
  <si>
    <t>Health and Active Lifestyle Without Borders</t>
  </si>
  <si>
    <t>Obchodní akademie a Vyšší odborné školy, Příbram I, Na Příkopech 104</t>
  </si>
  <si>
    <t>Na Příkopech 104, 261 01 Příbram I</t>
  </si>
  <si>
    <t>Visegrádský fond</t>
  </si>
  <si>
    <t>V4 Gen Mini-Grant</t>
  </si>
  <si>
    <t>do 30 dnů od finančního vypořádání s poskytovatelem dotace, nejdéle do 11.03.2026</t>
  </si>
  <si>
    <t>CZ.06.04.01/00/23_096/0006783</t>
  </si>
  <si>
    <t>CZ.02.02.04/00/24_034/0011873</t>
  </si>
  <si>
    <t>06.03.2025</t>
  </si>
  <si>
    <t>CZ.02.02.04/00/24_034/0011922</t>
  </si>
  <si>
    <t>10.03.2025</t>
  </si>
  <si>
    <t>CZ.02.02.02./00/24_034/0011700</t>
  </si>
  <si>
    <t>CZ.02.02.02/00/24_034/0011830</t>
  </si>
  <si>
    <t>CZ.02.02.02/00/2024_034/0010683</t>
  </si>
  <si>
    <t>18.02.2025</t>
  </si>
  <si>
    <t>CZ.02.02.02/00/24_034/0012126</t>
  </si>
  <si>
    <t>25.03.2025</t>
  </si>
  <si>
    <t>CZ.02.02.04/00/24_034/0010987</t>
  </si>
  <si>
    <t>28.02.2025</t>
  </si>
  <si>
    <t>CZ.02.02.02/00/24_034/0012701</t>
  </si>
  <si>
    <t>14.04.2025</t>
  </si>
  <si>
    <t>Šablony II JAK pro ZŠ Václavkova 950 MB</t>
  </si>
  <si>
    <t>Základní škola Mladá Boleslav, příspěvková organizace</t>
  </si>
  <si>
    <t>Václavkova 950, Mladá Boleslav II, 293 01 Mladá Boleslav</t>
  </si>
  <si>
    <t>Šablony II – ZUŠ Josefa Slavíka Hořovice</t>
  </si>
  <si>
    <t>CZ.02.02.02/00/24_034/0012631</t>
  </si>
  <si>
    <t>Základní umělecká škola Josefa Slavíka, Hořovice, Palackého náměstí 253</t>
  </si>
  <si>
    <t>Palackého náměstí 253/4, 268 01 Hořovice</t>
  </si>
  <si>
    <t>Šablony pro ZŠ Neratovice – Byškovice II</t>
  </si>
  <si>
    <t>Základní škola a Praktická škola Neratovice, příspěvková organizace</t>
  </si>
  <si>
    <t>Byškovická 85, Byškovice, 277 11 Neratovice</t>
  </si>
  <si>
    <t>Šablony ZŠ Konečná II.</t>
  </si>
  <si>
    <t>CZ.02.02.04/00/24_034/0012606</t>
  </si>
  <si>
    <t>Základní škola, Sedlčany, Konečná 1090</t>
  </si>
  <si>
    <t>Konečná 1090, 264 01 Sedlčany</t>
  </si>
  <si>
    <t>31.03.2027</t>
  </si>
  <si>
    <t>Šablony II – Základní škola Hořovice, příspěvková organizace</t>
  </si>
  <si>
    <t>Základní škola Hořovice, příspěvková organizace</t>
  </si>
  <si>
    <t>Svatopluka Čecha 455/9, 268 01 Hořovice</t>
  </si>
  <si>
    <t>Šablony 2 DDM Kolín</t>
  </si>
  <si>
    <t>CZ.02.02.02/00/24_034/0009181</t>
  </si>
  <si>
    <t>Dům dětí a mládeže, Kolín, Pražská 161
příspěvková organizace</t>
  </si>
  <si>
    <t>Pražská 161, Kolín I, 280 02 Kolín</t>
  </si>
  <si>
    <t>30.09.2026</t>
  </si>
  <si>
    <t>Podpora osobnostního a profesního růstu pracovníků SVČ</t>
  </si>
  <si>
    <t>Dům dětí a mládeže "Na Výstavišti", Mladá Boleslav, Husova 201</t>
  </si>
  <si>
    <t>Husova 201/19, Mladá Boleslav II, 293 01 Mladá Boleslav</t>
  </si>
  <si>
    <t xml:space="preserve">
00873373</t>
  </si>
  <si>
    <t>28.02.2027</t>
  </si>
  <si>
    <t>DDM Příbram, Šablony JAK II</t>
  </si>
  <si>
    <t>Dům dětí a mládeže, Příbram, Pod Šachtami 294</t>
  </si>
  <si>
    <t>Pod Šachtami 294, Příbram IV, 261 01 Příbram</t>
  </si>
  <si>
    <t>31.03.2028</t>
  </si>
  <si>
    <t>Praktická škola a Základní škola Lysá nad Labem p.o. - Šablony pro MŠ a ZŠ II Operačního programu Jan Amos Komenský</t>
  </si>
  <si>
    <t>Praktická škola a Základní škola Lysá nad Labem, příspěvková organizace</t>
  </si>
  <si>
    <t>31.05.2028</t>
  </si>
  <si>
    <t>POMOZ MI, ABYCH TO DOKÁZAL</t>
  </si>
  <si>
    <t>Speciální mateřská škola Příbram, příspěvková organizace</t>
  </si>
  <si>
    <t>Hradební 67, Příbram I, 261 01 Příbram</t>
  </si>
  <si>
    <t>30.04.2027</t>
  </si>
  <si>
    <t>Společné kroky 2</t>
  </si>
  <si>
    <t>Základní škola Kouřim, příspěvková organizace</t>
  </si>
  <si>
    <t>Okružní 435, 281 61 Kouřim</t>
  </si>
  <si>
    <t>Šablony OPJAK II ZŠ Mnichovo Hradiště, Švermova 380</t>
  </si>
  <si>
    <t>Základní škola, Mnichovo Hradiště, Švermova 380</t>
  </si>
  <si>
    <t>Jana Švermy 380, 295 01 Mnichovo Hradiště</t>
  </si>
  <si>
    <t>CZ.02.02.XX/00/24_035/0011713</t>
  </si>
  <si>
    <t>Šablony II - OPJAK - SOŠ_SOU Hořovice</t>
  </si>
  <si>
    <t>CZ.02.02.XX/00/24_035/0012125</t>
  </si>
  <si>
    <t>CZ.02.02.XX/00/24_035/0010310</t>
  </si>
  <si>
    <t>21.02.2025</t>
  </si>
  <si>
    <t>CZ.02.02.04/00/24_035/0011920</t>
  </si>
  <si>
    <t>CZ.02.02.XX/00/24_035/0011730</t>
  </si>
  <si>
    <t>S technickým myšlením do budoucnosti II</t>
  </si>
  <si>
    <t>CZ.02.02.XX/00/24_035/0011929</t>
  </si>
  <si>
    <t>CZ.02.02.XX/00/24_035/0012067</t>
  </si>
  <si>
    <t>14.03.2025</t>
  </si>
  <si>
    <t>CZ.02.02.XX/00/24_035/0010669</t>
  </si>
  <si>
    <t>VOŠ, SPŠ a OA Čáslav-OPJAK II</t>
  </si>
  <si>
    <t>CZ.02.02.XX/00/24_035/0012320</t>
  </si>
  <si>
    <t>07.04.2025</t>
  </si>
  <si>
    <t>CZ.02.02.XX/00/24_035/0012131</t>
  </si>
  <si>
    <t>CZ.02.02.XX/00/24_035/0012269</t>
  </si>
  <si>
    <t>OU a PrŠ Příbram IV-šablony OP JAK II</t>
  </si>
  <si>
    <t>CZ.02.02.XX/00/24_035/0010984</t>
  </si>
  <si>
    <t xml:space="preserve">OP JAK II. – Gymnázium Kladno </t>
  </si>
  <si>
    <t>Gymnázium, Kladno, nám. Edvarda Beneše 1573</t>
  </si>
  <si>
    <t>nám. Edvarda Beneše 1573, 272 01 Kladno</t>
  </si>
  <si>
    <t>61894435</t>
  </si>
  <si>
    <t>Šablony OP JAK II, Gymnázium Příbram</t>
  </si>
  <si>
    <t xml:space="preserve">
Legionářů 402, Příbram VII, 261 01 Příbram</t>
  </si>
  <si>
    <t>61100226</t>
  </si>
  <si>
    <t>01.09.2028</t>
  </si>
  <si>
    <t>Jana Nohy 1302, 256 01 Benešov</t>
  </si>
  <si>
    <t>14451077</t>
  </si>
  <si>
    <t>Šablony pro Hvězdy ze SŠDŘ Kladno – verze 2.0</t>
  </si>
  <si>
    <t>U Hvězdy 2279, Kročehlavy, 272 01 Kladno</t>
  </si>
  <si>
    <t xml:space="preserve">
16977360</t>
  </si>
  <si>
    <t>Šablony JAK GFP II</t>
  </si>
  <si>
    <t>Cítím se dobře – učím se rád</t>
  </si>
  <si>
    <t>Vzděláním ke kvalitě IV</t>
  </si>
  <si>
    <t>Vzdělávání pro každého</t>
  </si>
  <si>
    <t xml:space="preserve">
49535013</t>
  </si>
  <si>
    <t>Šablony 6</t>
  </si>
  <si>
    <t>Střední zdravotnická škola a Vyšší odborná škola zdravotnická,
Příbram I, Jiráskovy sady 113</t>
  </si>
  <si>
    <t>Jiráskovy sady 113, Příbram I, 261 01 Příbram</t>
  </si>
  <si>
    <t>00066702</t>
  </si>
  <si>
    <t>GJP Mělník – šablony OP JAK II</t>
  </si>
  <si>
    <t>Pod Vrchem 3421, 276 01 Mělník</t>
  </si>
  <si>
    <t>49518917</t>
  </si>
  <si>
    <t>OP JAK – Šablony pro SŠ a VOŠ II</t>
  </si>
  <si>
    <t>Střední odborné učiliště Slaný, příspěvková organizace</t>
  </si>
  <si>
    <t>Hlaváčkovo náměstí 673/14, 274 01 Slaný</t>
  </si>
  <si>
    <t>00069485</t>
  </si>
  <si>
    <t>Napříč vzděláním IV</t>
  </si>
  <si>
    <t xml:space="preserve">
Stržiště 475, 289 22 Lysá nad Labem</t>
  </si>
  <si>
    <t>00663565</t>
  </si>
  <si>
    <t>SZŠ Beroun Šablony 4</t>
  </si>
  <si>
    <t>Mládeže 1102/8, Beroun-Město, 266 01 Beroun</t>
  </si>
  <si>
    <t>Šablony pro Praktickou školu dvouletou Neratovice II</t>
  </si>
  <si>
    <t xml:space="preserve">
70107122</t>
  </si>
  <si>
    <t>Gymnázium Brandýs – Šablony OP JAK II.</t>
  </si>
  <si>
    <t>Královická 668/23, Brandýs nad Labem, 250 01 Brandýs nad Labem-Stará Boleslav</t>
  </si>
  <si>
    <t>61388939</t>
  </si>
  <si>
    <t>Šablony 2025 GYMKČ Dobříš</t>
  </si>
  <si>
    <t>Gymnázium Karla Čapka, Dobříš, Školní 1530</t>
  </si>
  <si>
    <t>Školní 1530, 263 01 Dobříš</t>
  </si>
  <si>
    <t>61100331</t>
  </si>
  <si>
    <t>Šablony OPJAK na GaSOŠE II.</t>
  </si>
  <si>
    <t>Nádražní 90, 264 01 Sedlčany</t>
  </si>
  <si>
    <t xml:space="preserve">
61100242</t>
  </si>
  <si>
    <t>JAK II 2025 – OA Kolín</t>
  </si>
  <si>
    <t>Kutnohorská 41/12, Kolín I, 280 02 Kolín</t>
  </si>
  <si>
    <t xml:space="preserve">
48665991</t>
  </si>
  <si>
    <t>Praktická škola a Základní škola Lysá nad Labem p. o. - Šablony pro SŠ a VOŠ II Operačního programu Jan Amos Komenský</t>
  </si>
  <si>
    <t>70837384</t>
  </si>
  <si>
    <t>Šablony 7 – SOŠ a SOU řemesel, Kutná Hora</t>
  </si>
  <si>
    <t>Střední odborná škola a Střední odborné učiliště
řemesel, Kutná Hora, Čáslavská 202</t>
  </si>
  <si>
    <t xml:space="preserve">
Čáslavská 202, Karlov, 284 01 Kutná Hora</t>
  </si>
  <si>
    <t>Moderní vzdělávání II – SOŠ a SOU Neratovice</t>
  </si>
  <si>
    <t xml:space="preserve">
Školní 664, 277 11 Neratovice</t>
  </si>
  <si>
    <t>SOSIS a SOU Kolín – Inovativní škola II (2026-2027)</t>
  </si>
  <si>
    <t>66493030</t>
  </si>
  <si>
    <t>grant nebyl podpořen</t>
  </si>
  <si>
    <t>047-16/2025/RK ze dne 24.04.2025</t>
  </si>
  <si>
    <t>043-17/2025/RK ze dne 30.04.2025</t>
  </si>
  <si>
    <t>navýšení NV dle USN RK č. 024-17/2025/RK ze dne 30.04.2025</t>
  </si>
  <si>
    <t>změna žádosti o podporu</t>
  </si>
  <si>
    <t>045-08/2025/RK ze dne 27.02.2025</t>
  </si>
  <si>
    <t>079-09/2025/RK ze dne 06.03.2025</t>
  </si>
  <si>
    <t>049-16/2025/RK ze dne 24.04.2025</t>
  </si>
  <si>
    <t>041-11/2025/RK ze dne 20.03.2025</t>
  </si>
  <si>
    <t>032-12/2025/RK ze dne 27.03.2025</t>
  </si>
  <si>
    <t>048-17/2025/RK ze dne 30.04.2025</t>
  </si>
  <si>
    <t>8331</t>
  </si>
  <si>
    <t>8332</t>
  </si>
  <si>
    <t>8333</t>
  </si>
  <si>
    <t>8334</t>
  </si>
  <si>
    <t>8335</t>
  </si>
  <si>
    <t>040-16/2023/RK ze dne 20.4.2023; 037-08/2025/RK ze dne 27.02.2025</t>
  </si>
  <si>
    <t>došlo ke snížení celkových nákladů o 213,522 tis. Kč a dotazce o 30 tis. Kč</t>
  </si>
  <si>
    <t>dotace snížena o 28 tis. Kč, o tuto částku je navýšeno kofinancování</t>
  </si>
  <si>
    <t>dotace snížena o 91 tis. Kč, o tuto částku je navýšeno kofinancování</t>
  </si>
  <si>
    <t>dotace snížena o 555 tis. Kč, o tuto částku je navýšeno kofinancování</t>
  </si>
  <si>
    <t>projekt zrušen, poskytnutí dotace zamítnuto</t>
  </si>
  <si>
    <t>dotace snížena o 354 tis. Kč, o tuto částku je navýšeno kofinancování</t>
  </si>
  <si>
    <t>dotace snížena o 2 tis. Kč, o tuto částku je navýšeno kofinancování</t>
  </si>
  <si>
    <t>SC 10.1</t>
  </si>
  <si>
    <t>dotace snížena o 450 tis. Kč, o tuto částku je navýšeno kofinancování</t>
  </si>
  <si>
    <t>dotace snížena o 41,5 tis. Kč, o tuto částku je navýšeno kofinancování</t>
  </si>
  <si>
    <t>SC 2.1, SC 10.3</t>
  </si>
  <si>
    <t>051-07/2025/RK ze dne 20.2.2025, aktualizace 027-12/2025/RK ze dne 27.3.2025</t>
  </si>
  <si>
    <t>nezpůsobilé výdaje ve výši 60 688 Kč</t>
  </si>
  <si>
    <t>aktualizace projektu - navýšení celkových nákladů o 315 680 Kč a navýšení dotace</t>
  </si>
  <si>
    <t> 1/2025/117D7640</t>
  </si>
  <si>
    <t xml:space="preserve">068-08/2025/RK ze dne 27.2.2025 </t>
  </si>
  <si>
    <t>Zhotovení nové fasády veže tvrze v Hradeníně</t>
  </si>
  <si>
    <t>MK ČR, Program záchrany architektinického dědictví</t>
  </si>
  <si>
    <t>044-13/2025/RK ze dne 3.4.2025</t>
  </si>
  <si>
    <t>Nákup knihovního sstému Tritius</t>
  </si>
  <si>
    <t>041-16/2025/RK ze dne 24.4.2025</t>
  </si>
  <si>
    <t>Nákup 2 uměleckých děl z MK ČR</t>
  </si>
  <si>
    <t xml:space="preserve">Šťastní a veselí - Kateřina Šedá </t>
  </si>
  <si>
    <t>Státní fond kultury ČR</t>
  </si>
  <si>
    <t>xxx-17/2025/RK ze dne 30.4.2025</t>
  </si>
  <si>
    <t>Oživení lidových tradic a komunitního života v Mělníku</t>
  </si>
  <si>
    <t>MK ČR, Národní plán obnovy, Podpora projektů kreativního učení</t>
  </si>
  <si>
    <t>výzva č. 1561</t>
  </si>
  <si>
    <t>Systém svítidel pro expoziční a výstavní účely na půdě zámku; Vybavení půdních prostor zámku expozičním a výstavním prezentačním systémem</t>
  </si>
  <si>
    <t xml:space="preserve">MMR, Podpora obnovy a rozvoje regionů, podprogram Oživení cestovního ruchu podporou infrastruktury CR </t>
  </si>
  <si>
    <t>1/2025/117D7640</t>
  </si>
  <si>
    <t>Revitalizace Památníku Josefa Lady a jeho dcery Aleny</t>
  </si>
  <si>
    <t>Oblastní muzeum Praha - východ, p. o</t>
  </si>
  <si>
    <t>Masarykovo nám. 97, Brandýs n. L. - St. Boleslav</t>
  </si>
  <si>
    <t>Vestavba recepce do průjezdu AD, rekonstrukce koncertního sálu, zázemí pro zaměstnance, WC pro invalidy</t>
  </si>
  <si>
    <t>Vybudování nové pokladny a zázemí pro návštěvníky včetně bezbariérového přístupu v Muzeu Rakovník</t>
  </si>
  <si>
    <t>Muzeum T.G.M. Rakovník, p. o.</t>
  </si>
  <si>
    <t>Venkov v proměnách času, modernizace stálé expozice</t>
  </si>
  <si>
    <t>Uranový důl Bytíz</t>
  </si>
  <si>
    <t>Multikulturní centrum Osada v místě Barborská 28,284 01 Kutná Hora</t>
  </si>
  <si>
    <t xml:space="preserve">Výstavba vstupního objektu ve skanzenu Muzea lidových staveb v Kouřimi </t>
  </si>
  <si>
    <t>12/2026</t>
  </si>
  <si>
    <t>PD historicky zpracována v rozsahu zateplení budovy.                               Z důvodu nutnosti provedení celkové rekonstrukce budovy, zadána původní PD k aktualizaci a přepracování/rozšíření - Aktuálně zpracována nová architektonická studie a kompletní projektová dokumentace.</t>
  </si>
  <si>
    <t>CZ.06.04.03/00/23_104/0006612</t>
  </si>
  <si>
    <t>výzva č. 104</t>
  </si>
  <si>
    <t>Akce přesunuta ze Zásobníku akcí</t>
  </si>
  <si>
    <t>Pavilon pro matku a dítě (realizace)</t>
  </si>
  <si>
    <t>CZ.05.01.01/05/22_010/0000224
CZ.05.01.01/05/22_010/0000226</t>
  </si>
  <si>
    <t>předpoklad 31.12.2029</t>
  </si>
  <si>
    <t>Akce přesunuta ze Zásobníku akcí
V rámci projektu podány na OPŽP dvě žádosti: 
1. "Oblastní nemocnice Mladá Boleslav - Pavilon pro matku a dítě_Přístavba 1(Z)
2. Oblastní nemocnice Mladá Boleslav - Pavilon pro matku a díttě_Přístavba 2(B)</t>
  </si>
  <si>
    <t>CELKEM ODBOR ZDRAVOTNICTVÍ - EU/EHP (10)</t>
  </si>
  <si>
    <t>výzva č. 66</t>
  </si>
  <si>
    <t>výzvač. 53</t>
  </si>
  <si>
    <t>výzva č. 74</t>
  </si>
  <si>
    <t>Křížení komunikací – 2024</t>
  </si>
  <si>
    <t>PD hradí SK, výkup pozemku hradí SK</t>
  </si>
  <si>
    <t>Křížení komunikací 2022</t>
  </si>
  <si>
    <t>dočerpáno, akce zrealizována</t>
  </si>
  <si>
    <t>Cyklostezky 2025</t>
  </si>
  <si>
    <t>CELKEM ODBOR DOPRAVY - EU/EHP (12)</t>
  </si>
  <si>
    <t>CELKEM ODBOR DOPRAVY - Národní zdroje (124)</t>
  </si>
  <si>
    <t>CELKEM ODBOR DOPRAVY (136)</t>
  </si>
  <si>
    <t>CELKEM ODBOR ŠKOLSTVÍ - EU/EHP (149)</t>
  </si>
  <si>
    <t>CELKEM ODBOR ŠKOLSTVÍ - Národní zdroje (9)</t>
  </si>
  <si>
    <t>CELKEM ODBOR ŠKOLSTVÍ (158)</t>
  </si>
  <si>
    <t>CELKEM ODBOR KULTURY - EU/EHP (11)</t>
  </si>
  <si>
    <t>CELKEM ODBOR KULTURY - Národní zdroje (64)</t>
  </si>
  <si>
    <t>CELKEM ODBOR KULTURY (75)</t>
  </si>
  <si>
    <t>CELKEM ODBOR ZDRAVOTNICTVÍ (10)</t>
  </si>
  <si>
    <t>CELKEM ODDĚLENÍ REGIONÁLNÍHO ROZVOJE (1)</t>
  </si>
  <si>
    <t>CELKEM ODBOR ŘÍZENÍ DOTAČNÍCH PROJEKTŮ (21)</t>
  </si>
  <si>
    <t>Číslo usnesení schvalující záměr projektu</t>
  </si>
  <si>
    <t>Počet projektů : 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</si>
</sst>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/yyyy;@"/>
    <numFmt numFmtId="166" formatCode="#,##0.000"/>
  </numFmts>
  <fonts count="65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strike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b/>
      <strike/>
      <sz val="14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i/>
      <sz val="14"/>
      <name val="Arial"/>
      <family val="2"/>
      <charset val="238"/>
    </font>
    <font>
      <sz val="18"/>
      <color rgb="FF0000FF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8"/>
      <color rgb="FF000000"/>
      <name val="Arial"/>
      <family val="2"/>
      <charset val="238"/>
    </font>
    <font>
      <strike/>
      <sz val="18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19" fillId="2" borderId="0" applyNumberFormat="0" applyBorder="0" applyAlignment="0" applyProtection="0"/>
    <xf numFmtId="0" fontId="18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5" fillId="0" borderId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9" fillId="0" borderId="0"/>
    <xf numFmtId="9" fontId="44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9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</cellStyleXfs>
  <cellXfs count="668">
    <xf numFmtId="0" fontId="0" fillId="0" borderId="0" xfId="0"/>
    <xf numFmtId="4" fontId="17" fillId="0" borderId="0" xfId="0" applyNumberFormat="1" applyFont="1" applyAlignment="1" applyProtection="1">
      <alignment horizontal="right" vertical="center" wrapText="1" shrinkToFit="1"/>
      <protection locked="0"/>
    </xf>
    <xf numFmtId="4" fontId="17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2" fillId="0" borderId="0" xfId="0" applyNumberFormat="1" applyFont="1" applyAlignment="1" applyProtection="1">
      <alignment wrapText="1" shrinkToFit="1"/>
      <protection locked="0"/>
    </xf>
    <xf numFmtId="4" fontId="2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7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 wrapText="1"/>
    </xf>
    <xf numFmtId="4" fontId="22" fillId="13" borderId="17" xfId="0" applyNumberFormat="1" applyFont="1" applyFill="1" applyBorder="1" applyAlignment="1">
      <alignment horizontal="right" vertical="center" wrapText="1"/>
    </xf>
    <xf numFmtId="4" fontId="22" fillId="14" borderId="17" xfId="0" applyNumberFormat="1" applyFont="1" applyFill="1" applyBorder="1" applyAlignment="1">
      <alignment horizontal="right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17" xfId="0" applyNumberFormat="1" applyFont="1" applyBorder="1" applyAlignment="1">
      <alignment horizontal="left" vertical="center" wrapText="1"/>
    </xf>
    <xf numFmtId="4" fontId="2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6" borderId="0" xfId="0" applyNumberFormat="1" applyFont="1" applyFill="1" applyAlignment="1" applyProtection="1">
      <alignment wrapText="1" shrinkToFit="1"/>
      <protection locked="0"/>
    </xf>
    <xf numFmtId="4" fontId="17" fillId="0" borderId="0" xfId="0" applyNumberFormat="1" applyFont="1" applyAlignment="1" applyProtection="1">
      <alignment wrapText="1" shrinkToFit="1"/>
      <protection locked="0"/>
    </xf>
    <xf numFmtId="4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 applyProtection="1">
      <alignment vertical="center" wrapText="1" shrinkToFit="1"/>
      <protection locked="0"/>
    </xf>
    <xf numFmtId="4" fontId="17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0" borderId="17" xfId="3" applyNumberFormat="1" applyFont="1" applyBorder="1" applyAlignment="1" applyProtection="1">
      <alignment vertical="center" wrapText="1" shrinkToFit="1"/>
      <protection locked="0"/>
    </xf>
    <xf numFmtId="4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7" fillId="6" borderId="0" xfId="0" applyNumberFormat="1" applyFont="1" applyFill="1" applyAlignment="1" applyProtection="1">
      <alignment wrapText="1" shrinkToFit="1"/>
      <protection locked="0"/>
    </xf>
    <xf numFmtId="4" fontId="17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7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7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wrapText="1" shrinkToFit="1"/>
      <protection locked="0"/>
    </xf>
    <xf numFmtId="4" fontId="17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2" fillId="0" borderId="0" xfId="0" applyNumberFormat="1" applyFont="1" applyAlignment="1" applyProtection="1">
      <alignment horizontal="center" wrapText="1" shrinkToFit="1"/>
      <protection locked="0"/>
    </xf>
    <xf numFmtId="4" fontId="17" fillId="0" borderId="0" xfId="0" applyNumberFormat="1" applyFont="1" applyAlignment="1" applyProtection="1">
      <alignment vertical="center" textRotation="90" wrapText="1" shrinkToFit="1"/>
      <protection locked="0"/>
    </xf>
    <xf numFmtId="4" fontId="17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2" fillId="0" borderId="0" xfId="0" applyNumberFormat="1" applyFont="1" applyAlignment="1" applyProtection="1">
      <alignment vertical="center" wrapText="1" shrinkToFit="1"/>
      <protection locked="0"/>
    </xf>
    <xf numFmtId="4" fontId="22" fillId="0" borderId="0" xfId="0" applyNumberFormat="1" applyFont="1" applyAlignment="1" applyProtection="1">
      <alignment horizontal="center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6" applyNumberFormat="1" applyFont="1" applyBorder="1" applyAlignment="1" applyProtection="1">
      <alignment vertical="center" wrapText="1" shrinkToFit="1"/>
      <protection locked="0"/>
    </xf>
    <xf numFmtId="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7" fillId="0" borderId="0" xfId="0" applyNumberFormat="1" applyFont="1" applyAlignment="1" applyProtection="1">
      <alignment horizontal="right" vertical="center" wrapText="1" shrinkToFit="1"/>
      <protection locked="0"/>
    </xf>
    <xf numFmtId="14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7" fillId="0" borderId="0" xfId="0" applyNumberFormat="1" applyFont="1" applyAlignment="1" applyProtection="1">
      <alignment horizontal="center" vertical="center" wrapText="1" shrinkToFit="1"/>
      <protection locked="0"/>
    </xf>
    <xf numFmtId="14" fontId="22" fillId="0" borderId="0" xfId="0" applyNumberFormat="1" applyFont="1" applyAlignment="1" applyProtection="1">
      <alignment horizontal="center" wrapText="1" shrinkToFit="1"/>
      <protection locked="0"/>
    </xf>
    <xf numFmtId="14" fontId="22" fillId="0" borderId="0" xfId="0" applyNumberFormat="1" applyFont="1" applyAlignment="1" applyProtection="1">
      <alignment wrapText="1" shrinkToFit="1"/>
      <protection locked="0"/>
    </xf>
    <xf numFmtId="4" fontId="28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center" vertical="center" wrapText="1" shrinkToFit="1"/>
    </xf>
    <xf numFmtId="4" fontId="26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6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6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0" borderId="17" xfId="0" applyNumberFormat="1" applyFont="1" applyBorder="1" applyAlignment="1">
      <alignment horizontal="center" vertical="center" wrapText="1"/>
    </xf>
    <xf numFmtId="49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7" fillId="0" borderId="0" xfId="0" applyNumberFormat="1" applyFont="1" applyAlignment="1" applyProtection="1">
      <alignment horizontal="center" vertical="center" wrapText="1" shrinkToFit="1"/>
      <protection locked="0"/>
    </xf>
    <xf numFmtId="49" fontId="22" fillId="0" borderId="0" xfId="0" applyNumberFormat="1" applyFont="1" applyAlignment="1" applyProtection="1">
      <alignment horizontal="center" vertical="center" wrapText="1" shrinkToFit="1"/>
      <protection locked="0"/>
    </xf>
    <xf numFmtId="49" fontId="22" fillId="0" borderId="0" xfId="0" applyNumberFormat="1" applyFont="1" applyAlignment="1" applyProtection="1">
      <alignment horizontal="center" wrapText="1" shrinkToFit="1"/>
      <protection locked="0"/>
    </xf>
    <xf numFmtId="14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vertical="center" wrapText="1" shrinkToFit="1"/>
      <protection locked="0"/>
    </xf>
    <xf numFmtId="0" fontId="26" fillId="0" borderId="17" xfId="0" applyFont="1" applyBorder="1" applyAlignment="1">
      <alignment vertical="center" wrapText="1"/>
    </xf>
    <xf numFmtId="49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 applyProtection="1">
      <alignment wrapText="1" shrinkToFit="1"/>
      <protection locked="0"/>
    </xf>
    <xf numFmtId="4" fontId="22" fillId="6" borderId="17" xfId="0" applyNumberFormat="1" applyFont="1" applyFill="1" applyBorder="1" applyAlignment="1" applyProtection="1">
      <alignment wrapText="1" shrinkToFit="1"/>
      <protection locked="0"/>
    </xf>
    <xf numFmtId="4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6" fillId="6" borderId="17" xfId="3" applyNumberFormat="1" applyFont="1" applyFill="1" applyBorder="1" applyAlignment="1" applyProtection="1">
      <alignment vertical="center" wrapText="1" shrinkToFit="1"/>
      <protection locked="0"/>
    </xf>
    <xf numFmtId="0" fontId="22" fillId="6" borderId="17" xfId="3" applyFont="1" applyFill="1" applyBorder="1" applyAlignment="1" applyProtection="1">
      <alignment horizontal="center" vertical="center" wrapText="1" shrinkToFit="1"/>
      <protection locked="0"/>
    </xf>
    <xf numFmtId="4" fontId="27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6" fillId="0" borderId="17" xfId="0" applyFont="1" applyBorder="1" applyAlignment="1">
      <alignment horizontal="left" vertical="center" wrapText="1"/>
    </xf>
    <xf numFmtId="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2" fillId="0" borderId="17" xfId="0" applyFont="1" applyBorder="1" applyAlignment="1">
      <alignment horizontal="center" vertical="center" wrapText="1"/>
    </xf>
    <xf numFmtId="2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2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center" wrapText="1"/>
    </xf>
    <xf numFmtId="4" fontId="25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>
      <alignment horizontal="right" vertical="center" wrapText="1" shrinkToFi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0" applyNumberFormat="1" applyFont="1" applyFill="1" applyBorder="1" applyAlignment="1">
      <alignment horizontal="right" vertical="center" wrapText="1" shrinkToFit="1"/>
    </xf>
    <xf numFmtId="4" fontId="26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7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6" fillId="6" borderId="17" xfId="0" applyFont="1" applyFill="1" applyBorder="1" applyAlignment="1">
      <alignment horizontal="left" vertical="center" wrapText="1"/>
    </xf>
    <xf numFmtId="14" fontId="22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0" borderId="17" xfId="0" applyNumberFormat="1" applyFont="1" applyBorder="1" applyAlignment="1">
      <alignment horizontal="right" vertical="center" wrapText="1"/>
    </xf>
    <xf numFmtId="3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 vertical="center" wrapText="1"/>
    </xf>
    <xf numFmtId="4" fontId="22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7" fillId="0" borderId="17" xfId="6" applyNumberFormat="1" applyFont="1" applyBorder="1" applyAlignment="1" applyProtection="1">
      <alignment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7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6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6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3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6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6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6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7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2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6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wrapText="1"/>
    </xf>
    <xf numFmtId="0" fontId="22" fillId="0" borderId="17" xfId="0" applyFont="1" applyBorder="1"/>
    <xf numFmtId="3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7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>
      <alignment horizontal="right" vertical="center" wrapText="1" shrinkToFit="1"/>
    </xf>
    <xf numFmtId="4" fontId="23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17" borderId="17" xfId="0" applyNumberFormat="1" applyFont="1" applyFill="1" applyBorder="1" applyAlignment="1">
      <alignment horizontal="center" vertical="center" wrapText="1" shrinkToFit="1"/>
    </xf>
    <xf numFmtId="14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6" borderId="17" xfId="0" applyFont="1" applyFill="1" applyBorder="1" applyAlignment="1" applyProtection="1">
      <alignment horizontal="center" vertical="center" wrapText="1" shrinkToFit="1"/>
      <protection locked="0"/>
    </xf>
    <xf numFmtId="1" fontId="26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31" fillId="0" borderId="17" xfId="0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>
      <alignment horizontal="right" vertical="center" wrapText="1"/>
    </xf>
    <xf numFmtId="4" fontId="33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15" borderId="17" xfId="0" applyFont="1" applyFill="1" applyBorder="1" applyAlignment="1">
      <alignment horizontal="center" vertical="center" wrapText="1"/>
    </xf>
    <xf numFmtId="4" fontId="22" fillId="15" borderId="17" xfId="0" applyNumberFormat="1" applyFont="1" applyFill="1" applyBorder="1" applyAlignment="1">
      <alignment horizontal="right" vertical="center" wrapText="1"/>
    </xf>
    <xf numFmtId="49" fontId="22" fillId="15" borderId="17" xfId="0" applyNumberFormat="1" applyFont="1" applyFill="1" applyBorder="1" applyAlignment="1">
      <alignment horizontal="center" vertical="center" wrapText="1"/>
    </xf>
    <xf numFmtId="4" fontId="22" fillId="15" borderId="17" xfId="0" applyNumberFormat="1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wrapText="1"/>
    </xf>
    <xf numFmtId="0" fontId="22" fillId="15" borderId="17" xfId="0" applyFont="1" applyFill="1" applyBorder="1"/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5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6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2" fillId="0" borderId="0" xfId="0" applyNumberFormat="1" applyFont="1" applyAlignment="1" applyProtection="1">
      <alignment vertical="center" wrapText="1" shrinkToFit="1"/>
      <protection locked="0"/>
    </xf>
    <xf numFmtId="4" fontId="3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6" fillId="0" borderId="17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6" fillId="0" borderId="17" xfId="0" applyFont="1" applyBorder="1" applyAlignment="1">
      <alignment wrapText="1"/>
    </xf>
    <xf numFmtId="0" fontId="36" fillId="0" borderId="17" xfId="0" applyFont="1" applyBorder="1"/>
    <xf numFmtId="49" fontId="3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8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6" fillId="15" borderId="17" xfId="0" applyFont="1" applyFill="1" applyBorder="1" applyAlignment="1">
      <alignment horizontal="left" vertical="center" wrapText="1"/>
    </xf>
    <xf numFmtId="49" fontId="2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3" fillId="0" borderId="17" xfId="3" applyNumberFormat="1" applyFont="1" applyBorder="1" applyAlignment="1" applyProtection="1">
      <alignment vertical="center" wrapText="1" shrinkToFit="1"/>
      <protection locked="0"/>
    </xf>
    <xf numFmtId="3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7" fillId="6" borderId="17" xfId="3" applyNumberFormat="1" applyFont="1" applyFill="1" applyBorder="1" applyAlignment="1" applyProtection="1">
      <alignment vertical="center" wrapText="1" shrinkToFit="1"/>
      <protection locked="0"/>
    </xf>
    <xf numFmtId="3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3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3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0" applyNumberFormat="1" applyFont="1" applyBorder="1" applyAlignment="1" applyProtection="1">
      <alignment vertical="center" wrapText="1" shrinkToFit="1"/>
      <protection locked="0"/>
    </xf>
    <xf numFmtId="4" fontId="3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31" fillId="0" borderId="17" xfId="0" applyFont="1" applyBorder="1" applyAlignment="1">
      <alignment horizontal="left" vertical="center"/>
    </xf>
    <xf numFmtId="4" fontId="25" fillId="0" borderId="17" xfId="0" applyNumberFormat="1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>
      <alignment horizontal="right" vertical="center" wrapText="1"/>
    </xf>
    <xf numFmtId="2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31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3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2" fillId="16" borderId="17" xfId="0" applyFont="1" applyFill="1" applyBorder="1" applyAlignment="1" applyProtection="1">
      <alignment horizontal="center" vertical="center" wrapText="1" shrinkToFit="1"/>
      <protection locked="0"/>
    </xf>
    <xf numFmtId="14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7" fillId="0" borderId="17" xfId="6" applyFont="1" applyBorder="1" applyAlignment="1" applyProtection="1">
      <alignment vertical="center" wrapText="1" shrinkToFit="1"/>
      <protection locked="0"/>
    </xf>
    <xf numFmtId="4" fontId="22" fillId="6" borderId="0" xfId="0" applyNumberFormat="1" applyFont="1" applyFill="1" applyAlignment="1" applyProtection="1">
      <alignment vertical="center" wrapText="1" shrinkToFit="1"/>
      <protection locked="0"/>
    </xf>
    <xf numFmtId="3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8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31" fillId="0" borderId="17" xfId="0" applyNumberFormat="1" applyFont="1" applyBorder="1" applyAlignment="1" applyProtection="1">
      <alignment wrapText="1" shrinkToFit="1"/>
      <protection locked="0"/>
    </xf>
    <xf numFmtId="4" fontId="25" fillId="0" borderId="17" xfId="0" applyNumberFormat="1" applyFont="1" applyBorder="1" applyAlignment="1" applyProtection="1">
      <alignment wrapText="1" shrinkToFit="1"/>
      <protection locked="0"/>
    </xf>
    <xf numFmtId="4" fontId="25" fillId="0" borderId="17" xfId="0" applyNumberFormat="1" applyFont="1" applyBorder="1" applyAlignment="1">
      <alignment horizontal="right" vertical="center" wrapText="1" shrinkToFit="1"/>
    </xf>
    <xf numFmtId="1" fontId="27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0" borderId="17" xfId="0" applyNumberFormat="1" applyFont="1" applyBorder="1" applyAlignment="1" applyProtection="1">
      <alignment horizontal="center" wrapText="1" shrinkToFit="1"/>
      <protection locked="0"/>
    </xf>
    <xf numFmtId="14" fontId="39" fillId="0" borderId="0" xfId="0" applyNumberFormat="1" applyFont="1" applyAlignment="1" applyProtection="1">
      <alignment horizontal="center" wrapText="1" shrinkToFit="1"/>
      <protection locked="0"/>
    </xf>
    <xf numFmtId="49" fontId="39" fillId="0" borderId="17" xfId="0" applyNumberFormat="1" applyFont="1" applyBorder="1" applyAlignment="1">
      <alignment horizontal="center" vertical="center" wrapText="1"/>
    </xf>
    <xf numFmtId="49" fontId="39" fillId="15" borderId="17" xfId="0" applyNumberFormat="1" applyFont="1" applyFill="1" applyBorder="1" applyAlignment="1">
      <alignment horizontal="center" vertical="center" wrapText="1"/>
    </xf>
    <xf numFmtId="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4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9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9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9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>
      <alignment horizontal="center" vertical="center" wrapText="1"/>
    </xf>
    <xf numFmtId="4" fontId="39" fillId="0" borderId="17" xfId="0" applyNumberFormat="1" applyFont="1" applyBorder="1" applyAlignment="1">
      <alignment horizontal="center" vertical="center" wrapText="1" shrinkToFit="1"/>
    </xf>
    <xf numFmtId="165" fontId="39" fillId="0" borderId="17" xfId="0" applyNumberFormat="1" applyFont="1" applyBorder="1" applyAlignment="1">
      <alignment horizontal="center" vertical="center" wrapText="1"/>
    </xf>
    <xf numFmtId="14" fontId="39" fillId="0" borderId="17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4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9" fillId="6" borderId="17" xfId="0" applyFont="1" applyFill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>
      <alignment horizontal="center" wrapText="1"/>
    </xf>
    <xf numFmtId="4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25" fillId="0" borderId="0" xfId="0" applyNumberFormat="1" applyFont="1" applyAlignment="1" applyProtection="1">
      <alignment wrapText="1" shrinkToFit="1"/>
      <protection locked="0"/>
    </xf>
    <xf numFmtId="4" fontId="17" fillId="3" borderId="0" xfId="0" applyNumberFormat="1" applyFont="1" applyFill="1" applyAlignment="1" applyProtection="1">
      <alignment wrapText="1" shrinkToFit="1"/>
      <protection locked="0"/>
    </xf>
    <xf numFmtId="4" fontId="17" fillId="8" borderId="0" xfId="0" applyNumberFormat="1" applyFont="1" applyFill="1" applyAlignment="1" applyProtection="1">
      <alignment wrapText="1" shrinkToFit="1"/>
      <protection locked="0"/>
    </xf>
    <xf numFmtId="4" fontId="17" fillId="4" borderId="0" xfId="0" applyNumberFormat="1" applyFont="1" applyFill="1" applyAlignment="1" applyProtection="1">
      <alignment wrapText="1" shrinkToFit="1"/>
      <protection locked="0"/>
    </xf>
    <xf numFmtId="4" fontId="22" fillId="6" borderId="17" xfId="0" applyNumberFormat="1" applyFont="1" applyFill="1" applyBorder="1" applyAlignment="1">
      <alignment horizontal="center" vertical="center" wrapText="1" shrinkToFit="1"/>
    </xf>
    <xf numFmtId="4" fontId="31" fillId="0" borderId="0" xfId="0" applyNumberFormat="1" applyFont="1" applyAlignment="1" applyProtection="1">
      <alignment wrapText="1" shrinkToFit="1"/>
      <protection locked="0"/>
    </xf>
    <xf numFmtId="4" fontId="3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0" xfId="0" applyNumberFormat="1" applyFont="1" applyAlignment="1" applyProtection="1">
      <alignment wrapText="1" shrinkToFit="1"/>
      <protection locked="0"/>
    </xf>
    <xf numFmtId="4" fontId="32" fillId="6" borderId="0" xfId="0" applyNumberFormat="1" applyFont="1" applyFill="1" applyAlignment="1" applyProtection="1">
      <alignment wrapText="1" shrinkToFit="1"/>
      <protection locked="0"/>
    </xf>
    <xf numFmtId="4" fontId="47" fillId="6" borderId="0" xfId="0" applyNumberFormat="1" applyFont="1" applyFill="1" applyAlignment="1" applyProtection="1">
      <alignment wrapText="1" shrinkToFit="1"/>
      <protection locked="0"/>
    </xf>
    <xf numFmtId="4" fontId="32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8" borderId="0" xfId="0" applyNumberFormat="1" applyFont="1" applyFill="1" applyAlignment="1" applyProtection="1">
      <alignment wrapText="1" shrinkToFit="1"/>
      <protection locked="0"/>
    </xf>
    <xf numFmtId="4" fontId="32" fillId="0" borderId="0" xfId="0" applyNumberFormat="1" applyFont="1" applyAlignment="1" applyProtection="1">
      <alignment wrapText="1" shrinkToFit="1"/>
      <protection locked="0"/>
    </xf>
    <xf numFmtId="4" fontId="22" fillId="8" borderId="0" xfId="0" applyNumberFormat="1" applyFont="1" applyFill="1" applyAlignment="1" applyProtection="1">
      <alignment wrapText="1" shrinkToFit="1"/>
      <protection locked="0"/>
    </xf>
    <xf numFmtId="4" fontId="47" fillId="0" borderId="0" xfId="0" applyNumberFormat="1" applyFont="1" applyAlignment="1" applyProtection="1">
      <alignment wrapText="1" shrinkToFit="1"/>
      <protection locked="0"/>
    </xf>
    <xf numFmtId="4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2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2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47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/>
    </xf>
    <xf numFmtId="165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3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8" fillId="0" borderId="17" xfId="0" applyNumberFormat="1" applyFont="1" applyBorder="1" applyAlignment="1" applyProtection="1">
      <alignment horizontal="left" vertical="center" wrapText="1" shrinkToFit="1"/>
      <protection locked="0"/>
    </xf>
    <xf numFmtId="14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50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0" borderId="17" xfId="0" applyNumberFormat="1" applyFont="1" applyBorder="1" applyAlignment="1" applyProtection="1">
      <alignment vertical="center" wrapText="1" shrinkToFit="1"/>
      <protection locked="0"/>
    </xf>
    <xf numFmtId="1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22" fillId="0" borderId="0" xfId="0" applyNumberFormat="1" applyFont="1" applyAlignment="1" applyProtection="1">
      <alignment horizontal="right" vertical="center" wrapText="1" shrinkToFit="1"/>
      <protection locked="0"/>
    </xf>
    <xf numFmtId="14" fontId="22" fillId="0" borderId="0" xfId="0" applyNumberFormat="1" applyFont="1" applyAlignment="1" applyProtection="1">
      <alignment horizontal="center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44" applyNumberFormat="1" applyFont="1" applyFill="1" applyBorder="1" applyAlignment="1" applyProtection="1">
      <alignment horizontal="right" vertical="center" wrapText="1" shrinkToFit="1"/>
      <protection locked="0"/>
    </xf>
    <xf numFmtId="14" fontId="22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64" fontId="22" fillId="17" borderId="17" xfId="43" applyFont="1" applyFill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 wrapText="1" shrinkToFit="1"/>
    </xf>
    <xf numFmtId="14" fontId="22" fillId="0" borderId="17" xfId="0" applyNumberFormat="1" applyFont="1" applyBorder="1" applyAlignment="1">
      <alignment horizontal="right" vertical="center" wrapText="1" shrinkToFit="1"/>
    </xf>
    <xf numFmtId="2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0" borderId="20" xfId="0" applyNumberFormat="1" applyFont="1" applyBorder="1" applyAlignment="1" applyProtection="1">
      <alignment horizontal="right" vertical="center" wrapText="1" shrinkToFit="1"/>
      <protection locked="0"/>
    </xf>
    <xf numFmtId="14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2" fontId="32" fillId="0" borderId="17" xfId="6" applyNumberFormat="1" applyFont="1" applyBorder="1" applyAlignment="1" applyProtection="1">
      <alignment horizontal="right" vertical="center" wrapText="1" shrinkToFit="1"/>
      <protection locked="0"/>
    </xf>
    <xf numFmtId="2" fontId="3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4" fontId="22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22" fillId="0" borderId="20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20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0" xfId="0" applyNumberFormat="1" applyFont="1" applyAlignment="1" applyProtection="1">
      <alignment horizontal="center" vertical="center" wrapText="1" shrinkToFit="1"/>
      <protection locked="0"/>
    </xf>
    <xf numFmtId="4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right" vertical="center"/>
    </xf>
    <xf numFmtId="4" fontId="3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3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166" fontId="17" fillId="0" borderId="0" xfId="0" applyNumberFormat="1" applyFont="1" applyAlignment="1">
      <alignment horizontal="right" vertical="center"/>
    </xf>
    <xf numFmtId="166" fontId="60" fillId="0" borderId="0" xfId="0" applyNumberFormat="1" applyFont="1" applyAlignment="1">
      <alignment horizontal="right" vertical="center"/>
    </xf>
    <xf numFmtId="4" fontId="60" fillId="0" borderId="0" xfId="0" applyNumberFormat="1" applyFont="1" applyAlignment="1">
      <alignment horizontal="right" vertical="center"/>
    </xf>
    <xf numFmtId="14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38" applyNumberFormat="1" applyFont="1" applyBorder="1" applyAlignment="1" applyProtection="1">
      <alignment horizontal="center" vertical="center" wrapText="1" shrinkToFit="1"/>
      <protection locked="0"/>
    </xf>
    <xf numFmtId="4" fontId="27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9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6" borderId="17" xfId="0" applyFont="1" applyFill="1" applyBorder="1" applyAlignment="1" applyProtection="1">
      <alignment horizontal="center" vertical="center" wrapText="1" shrinkToFit="1"/>
      <protection locked="0"/>
    </xf>
    <xf numFmtId="0" fontId="26" fillId="17" borderId="17" xfId="0" applyFont="1" applyFill="1" applyBorder="1" applyAlignment="1">
      <alignment vertical="center" wrapText="1"/>
    </xf>
    <xf numFmtId="14" fontId="22" fillId="17" borderId="17" xfId="0" applyNumberFormat="1" applyFont="1" applyFill="1" applyBorder="1" applyAlignment="1">
      <alignment horizontal="right" vertical="center" wrapText="1" shrinkToFit="1"/>
    </xf>
    <xf numFmtId="4" fontId="22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6" fillId="15" borderId="17" xfId="0" applyFont="1" applyFill="1" applyBorder="1" applyAlignment="1">
      <alignment vertical="center" wrapText="1"/>
    </xf>
    <xf numFmtId="49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38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0" xfId="0" applyNumberFormat="1" applyFont="1" applyAlignment="1" applyProtection="1">
      <alignment vertical="center" wrapText="1" shrinkToFit="1"/>
      <protection locked="0"/>
    </xf>
    <xf numFmtId="0" fontId="25" fillId="0" borderId="17" xfId="0" applyFont="1" applyBorder="1" applyAlignment="1" applyProtection="1">
      <alignment horizontal="center" vertical="center" wrapText="1" shrinkToFit="1"/>
      <protection locked="0"/>
    </xf>
    <xf numFmtId="1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3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horizontal="center" vertical="center"/>
    </xf>
    <xf numFmtId="14" fontId="22" fillId="0" borderId="17" xfId="0" applyNumberFormat="1" applyFont="1" applyBorder="1" applyAlignment="1">
      <alignment horizontal="center" vertical="center" wrapText="1" shrinkToFit="1"/>
    </xf>
    <xf numFmtId="4" fontId="46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21" xfId="0" applyNumberFormat="1" applyFont="1" applyBorder="1" applyAlignment="1" applyProtection="1">
      <alignment wrapText="1" shrinkToFit="1"/>
      <protection locked="0"/>
    </xf>
    <xf numFmtId="4" fontId="50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34" fillId="0" borderId="17" xfId="0" applyFont="1" applyBorder="1" applyAlignment="1">
      <alignment horizontal="left" vertical="center" wrapText="1"/>
    </xf>
    <xf numFmtId="4" fontId="46" fillId="6" borderId="0" xfId="0" applyNumberFormat="1" applyFont="1" applyFill="1" applyAlignment="1" applyProtection="1">
      <alignment wrapText="1" shrinkToFit="1"/>
      <protection locked="0"/>
    </xf>
    <xf numFmtId="14" fontId="22" fillId="6" borderId="17" xfId="0" applyNumberFormat="1" applyFont="1" applyFill="1" applyBorder="1" applyAlignment="1">
      <alignment horizontal="right" vertical="center" wrapText="1" shrinkToFit="1"/>
    </xf>
    <xf numFmtId="4" fontId="22" fillId="17" borderId="17" xfId="0" applyNumberFormat="1" applyFont="1" applyFill="1" applyBorder="1" applyAlignment="1" applyProtection="1">
      <alignment wrapText="1" shrinkToFit="1"/>
      <protection locked="0"/>
    </xf>
    <xf numFmtId="4" fontId="26" fillId="6" borderId="17" xfId="6" applyNumberFormat="1" applyFont="1" applyFill="1" applyBorder="1" applyAlignment="1" applyProtection="1">
      <alignment vertical="center" wrapText="1" shrinkToFit="1"/>
      <protection locked="0"/>
    </xf>
    <xf numFmtId="4" fontId="25" fillId="0" borderId="17" xfId="0" applyNumberFormat="1" applyFont="1" applyBorder="1" applyAlignment="1">
      <alignment vertical="center"/>
    </xf>
    <xf numFmtId="4" fontId="22" fillId="0" borderId="17" xfId="0" applyNumberFormat="1" applyFont="1" applyBorder="1" applyAlignment="1">
      <alignment vertical="center"/>
    </xf>
    <xf numFmtId="0" fontId="22" fillId="6" borderId="17" xfId="0" applyFont="1" applyFill="1" applyBorder="1" applyAlignment="1">
      <alignment horizontal="center" vertical="center" wrapText="1"/>
    </xf>
    <xf numFmtId="49" fontId="22" fillId="6" borderId="17" xfId="0" applyNumberFormat="1" applyFont="1" applyFill="1" applyBorder="1" applyAlignment="1">
      <alignment horizontal="center" vertical="center" wrapText="1"/>
    </xf>
    <xf numFmtId="4" fontId="22" fillId="6" borderId="17" xfId="0" applyNumberFormat="1" applyFont="1" applyFill="1" applyBorder="1" applyAlignment="1">
      <alignment horizontal="right" vertical="center" wrapText="1"/>
    </xf>
    <xf numFmtId="0" fontId="22" fillId="15" borderId="17" xfId="0" applyFont="1" applyFill="1" applyBorder="1" applyAlignment="1">
      <alignment horizontal="center" vertical="center"/>
    </xf>
    <xf numFmtId="1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15" borderId="17" xfId="0" applyFont="1" applyFill="1" applyBorder="1" applyAlignment="1">
      <alignment vertical="center"/>
    </xf>
    <xf numFmtId="0" fontId="22" fillId="15" borderId="17" xfId="3" applyFont="1" applyFill="1" applyBorder="1" applyAlignment="1">
      <alignment horizontal="center" vertical="center" wrapText="1"/>
    </xf>
    <xf numFmtId="1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3" applyNumberFormat="1" applyFont="1" applyFill="1" applyBorder="1" applyAlignment="1">
      <alignment horizontal="right" vertical="center" wrapText="1"/>
    </xf>
    <xf numFmtId="49" fontId="22" fillId="15" borderId="17" xfId="3" applyNumberFormat="1" applyFont="1" applyFill="1" applyBorder="1" applyAlignment="1">
      <alignment horizontal="center" vertical="center" wrapText="1"/>
    </xf>
    <xf numFmtId="0" fontId="22" fillId="15" borderId="17" xfId="3" applyFont="1" applyFill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4" fontId="22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2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>
      <alignment horizontal="center" vertical="center"/>
    </xf>
    <xf numFmtId="14" fontId="25" fillId="0" borderId="17" xfId="0" applyNumberFormat="1" applyFont="1" applyBorder="1" applyAlignment="1">
      <alignment horizontal="center" vertical="center"/>
    </xf>
    <xf numFmtId="14" fontId="22" fillId="15" borderId="17" xfId="0" applyNumberFormat="1" applyFont="1" applyFill="1" applyBorder="1" applyAlignment="1">
      <alignment horizontal="center" vertical="center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3" applyFont="1" applyBorder="1" applyAlignment="1" applyProtection="1">
      <alignment horizontal="center" vertical="center" wrapText="1" shrinkToFit="1"/>
      <protection locked="0"/>
    </xf>
    <xf numFmtId="0" fontId="22" fillId="15" borderId="17" xfId="3" applyFont="1" applyFill="1" applyBorder="1" applyAlignment="1" applyProtection="1">
      <alignment horizontal="center" vertical="center" wrapText="1" shrinkToFit="1"/>
      <protection locked="0"/>
    </xf>
    <xf numFmtId="4" fontId="28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45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4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17" fillId="3" borderId="0" xfId="0" applyNumberFormat="1" applyFont="1" applyFill="1" applyAlignment="1" applyProtection="1">
      <alignment horizontal="right" vertical="center" wrapText="1" shrinkToFit="1"/>
      <protection locked="0"/>
    </xf>
    <xf numFmtId="4" fontId="22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22" fillId="3" borderId="17" xfId="0" applyFont="1" applyFill="1" applyBorder="1" applyAlignment="1">
      <alignment horizontal="center" vertical="center" wrapText="1"/>
    </xf>
    <xf numFmtId="3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9" fontId="22" fillId="3" borderId="17" xfId="0" applyNumberFormat="1" applyFont="1" applyFill="1" applyBorder="1" applyAlignment="1">
      <alignment horizontal="center" vertical="center" wrapText="1"/>
    </xf>
    <xf numFmtId="0" fontId="22" fillId="15" borderId="17" xfId="3" applyFont="1" applyFill="1" applyBorder="1" applyAlignment="1">
      <alignment vertical="center" wrapText="1"/>
    </xf>
    <xf numFmtId="4" fontId="22" fillId="15" borderId="17" xfId="3" applyNumberFormat="1" applyFont="1" applyFill="1" applyBorder="1" applyAlignment="1">
      <alignment vertical="center"/>
    </xf>
    <xf numFmtId="14" fontId="22" fillId="15" borderId="17" xfId="3" applyNumberFormat="1" applyFont="1" applyFill="1" applyBorder="1" applyAlignment="1">
      <alignment horizontal="center" vertical="center"/>
    </xf>
    <xf numFmtId="4" fontId="32" fillId="15" borderId="17" xfId="0" applyNumberFormat="1" applyFont="1" applyFill="1" applyBorder="1" applyAlignment="1">
      <alignment vertical="center"/>
    </xf>
    <xf numFmtId="4" fontId="24" fillId="0" borderId="17" xfId="0" applyNumberFormat="1" applyFont="1" applyBorder="1" applyAlignment="1">
      <alignment horizontal="right" vertical="center" wrapText="1"/>
    </xf>
    <xf numFmtId="0" fontId="22" fillId="6" borderId="17" xfId="3" applyFont="1" applyFill="1" applyBorder="1" applyAlignment="1">
      <alignment horizontal="center" vertical="center" wrapText="1"/>
    </xf>
    <xf numFmtId="0" fontId="22" fillId="6" borderId="17" xfId="3" applyFont="1" applyFill="1" applyBorder="1" applyAlignment="1">
      <alignment horizontal="center" vertical="center"/>
    </xf>
    <xf numFmtId="1" fontId="2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2" fillId="6" borderId="17" xfId="3" applyNumberFormat="1" applyFont="1" applyFill="1" applyBorder="1" applyAlignment="1" applyProtection="1">
      <alignment horizontal="center" vertical="center" wrapText="1"/>
      <protection locked="0"/>
    </xf>
    <xf numFmtId="0" fontId="22" fillId="6" borderId="17" xfId="0" applyFont="1" applyFill="1" applyBorder="1" applyAlignment="1">
      <alignment horizontal="center" vertical="center"/>
    </xf>
    <xf numFmtId="49" fontId="22" fillId="6" borderId="17" xfId="0" applyNumberFormat="1" applyFont="1" applyFill="1" applyBorder="1" applyAlignment="1">
      <alignment horizontal="center" vertical="center"/>
    </xf>
    <xf numFmtId="0" fontId="32" fillId="15" borderId="17" xfId="46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vertical="center" wrapText="1"/>
    </xf>
    <xf numFmtId="0" fontId="22" fillId="0" borderId="17" xfId="3" applyFont="1" applyBorder="1" applyAlignment="1">
      <alignment vertical="center" wrapText="1"/>
    </xf>
    <xf numFmtId="4" fontId="22" fillId="0" borderId="17" xfId="3" applyNumberFormat="1" applyFont="1" applyBorder="1" applyAlignment="1" applyProtection="1">
      <alignment horizontal="center" vertical="center" wrapText="1"/>
      <protection locked="0"/>
    </xf>
    <xf numFmtId="0" fontId="22" fillId="0" borderId="17" xfId="3" applyFont="1" applyBorder="1" applyAlignment="1">
      <alignment horizontal="center" vertical="center" wrapText="1"/>
    </xf>
    <xf numFmtId="1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3" applyNumberFormat="1" applyFont="1" applyBorder="1" applyAlignment="1">
      <alignment horizontal="right" vertical="center" wrapText="1"/>
    </xf>
    <xf numFmtId="49" fontId="22" fillId="0" borderId="17" xfId="3" applyNumberFormat="1" applyFont="1" applyBorder="1" applyAlignment="1">
      <alignment horizontal="center" vertical="center" wrapText="1"/>
    </xf>
    <xf numFmtId="0" fontId="22" fillId="0" borderId="17" xfId="3" applyFont="1" applyBorder="1" applyAlignment="1">
      <alignment vertical="center"/>
    </xf>
    <xf numFmtId="4" fontId="23" fillId="0" borderId="17" xfId="3" applyNumberFormat="1" applyFont="1" applyBorder="1" applyAlignment="1">
      <alignment horizontal="right" vertical="center" wrapText="1"/>
    </xf>
    <xf numFmtId="0" fontId="22" fillId="20" borderId="17" xfId="3" applyFont="1" applyFill="1" applyBorder="1" applyAlignment="1">
      <alignment vertical="center" wrapText="1"/>
    </xf>
    <xf numFmtId="0" fontId="22" fillId="0" borderId="17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49" fontId="22" fillId="0" borderId="17" xfId="3" applyNumberFormat="1" applyFont="1" applyBorder="1" applyAlignment="1">
      <alignment horizontal="center" vertical="center"/>
    </xf>
    <xf numFmtId="14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vertical="center" wrapText="1" shrinkToFit="1"/>
      <protection locked="0"/>
    </xf>
    <xf numFmtId="4" fontId="22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165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5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6" applyNumberFormat="1" applyFont="1" applyFill="1" applyBorder="1" applyAlignment="1" applyProtection="1">
      <alignment vertical="center" wrapText="1" shrinkToFit="1"/>
      <protection locked="0"/>
    </xf>
    <xf numFmtId="164" fontId="25" fillId="6" borderId="17" xfId="43" applyFont="1" applyFill="1" applyBorder="1" applyAlignment="1" applyProtection="1">
      <alignment horizontal="right" vertical="center" wrapText="1" shrinkToFit="1"/>
      <protection locked="0"/>
    </xf>
    <xf numFmtId="0" fontId="26" fillId="17" borderId="17" xfId="0" applyFont="1" applyFill="1" applyBorder="1" applyAlignment="1">
      <alignment horizontal="center" vertical="center" wrapText="1"/>
    </xf>
    <xf numFmtId="4" fontId="22" fillId="17" borderId="17" xfId="0" applyNumberFormat="1" applyFont="1" applyFill="1" applyBorder="1" applyAlignment="1">
      <alignment vertical="center" wrapText="1" shrinkToFit="1"/>
    </xf>
    <xf numFmtId="0" fontId="26" fillId="0" borderId="17" xfId="0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vertical="center" wrapText="1" shrinkToFit="1"/>
    </xf>
    <xf numFmtId="14" fontId="4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64" fillId="0" borderId="17" xfId="0" applyNumberFormat="1" applyFont="1" applyBorder="1" applyAlignment="1" applyProtection="1">
      <alignment horizontal="left" vertical="center" wrapText="1" shrinkToFit="1"/>
      <protection locked="0"/>
    </xf>
    <xf numFmtId="1" fontId="6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4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46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46" fillId="0" borderId="17" xfId="6" applyNumberFormat="1" applyFont="1" applyBorder="1" applyAlignment="1" applyProtection="1">
      <alignment horizontal="center" vertical="center" wrapText="1" shrinkToFit="1"/>
      <protection locked="0"/>
    </xf>
    <xf numFmtId="14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46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46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2" fontId="46" fillId="0" borderId="17" xfId="6" applyNumberFormat="1" applyFont="1" applyBorder="1" applyAlignment="1" applyProtection="1">
      <alignment horizontal="right" vertical="center" wrapText="1" shrinkToFit="1"/>
      <protection locked="0"/>
    </xf>
    <xf numFmtId="2" fontId="46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32" fillId="0" borderId="17" xfId="6" applyNumberFormat="1" applyFont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>
      <alignment horizontal="center" wrapText="1"/>
    </xf>
    <xf numFmtId="2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2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3" fillId="0" borderId="17" xfId="6" applyNumberFormat="1" applyFont="1" applyBorder="1" applyAlignment="1" applyProtection="1">
      <alignment vertical="center" wrapText="1" shrinkToFit="1"/>
      <protection locked="0"/>
    </xf>
    <xf numFmtId="3" fontId="63" fillId="0" borderId="17" xfId="6" applyNumberFormat="1" applyFont="1" applyBorder="1" applyAlignment="1" applyProtection="1">
      <alignment horizontal="center" vertical="center" wrapText="1" shrinkToFit="1"/>
      <protection locked="0"/>
    </xf>
    <xf numFmtId="0" fontId="26" fillId="17" borderId="17" xfId="0" applyFont="1" applyFill="1" applyBorder="1"/>
    <xf numFmtId="0" fontId="26" fillId="0" borderId="17" xfId="0" applyFont="1" applyBorder="1"/>
    <xf numFmtId="0" fontId="26" fillId="0" borderId="17" xfId="0" applyFont="1" applyBorder="1" applyAlignment="1">
      <alignment wrapText="1"/>
    </xf>
    <xf numFmtId="0" fontId="26" fillId="17" borderId="17" xfId="0" applyFont="1" applyFill="1" applyBorder="1" applyAlignment="1">
      <alignment wrapText="1"/>
    </xf>
    <xf numFmtId="14" fontId="22" fillId="6" borderId="17" xfId="0" applyNumberFormat="1" applyFont="1" applyFill="1" applyBorder="1" applyAlignment="1">
      <alignment horizontal="center" vertical="center"/>
    </xf>
    <xf numFmtId="4" fontId="6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5" fillId="0" borderId="17" xfId="0" applyNumberFormat="1" applyFont="1" applyBorder="1" applyAlignment="1">
      <alignment horizontal="right" vertical="center"/>
    </xf>
    <xf numFmtId="4" fontId="22" fillId="15" borderId="17" xfId="0" applyNumberFormat="1" applyFont="1" applyFill="1" applyBorder="1" applyAlignment="1">
      <alignment horizontal="right" vertical="center"/>
    </xf>
    <xf numFmtId="4" fontId="22" fillId="15" borderId="17" xfId="3" applyNumberFormat="1" applyFont="1" applyFill="1" applyBorder="1" applyAlignment="1">
      <alignment horizontal="right" vertical="center"/>
    </xf>
    <xf numFmtId="4" fontId="47" fillId="4" borderId="17" xfId="43" applyNumberFormat="1" applyFont="1" applyFill="1" applyBorder="1" applyAlignment="1" applyProtection="1">
      <alignment horizontal="right" vertical="center" wrapText="1" shrinkToFit="1"/>
      <protection locked="0"/>
    </xf>
    <xf numFmtId="4" fontId="22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7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7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7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2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2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7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0" xfId="0" applyNumberFormat="1" applyFont="1" applyAlignment="1" applyProtection="1">
      <alignment horizontal="right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wrapText="1" shrinkToFit="1"/>
      <protection locked="0"/>
    </xf>
    <xf numFmtId="4" fontId="17" fillId="0" borderId="12" xfId="0" applyNumberFormat="1" applyFont="1" applyBorder="1" applyAlignment="1" applyProtection="1">
      <alignment horizontal="right" vertical="center" wrapText="1" shrinkToFit="1"/>
      <protection locked="0"/>
    </xf>
    <xf numFmtId="49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3" fontId="62" fillId="0" borderId="0" xfId="45" applyNumberFormat="1" applyFont="1" applyAlignment="1">
      <alignment horizontal="center" vertical="center" wrapText="1"/>
    </xf>
    <xf numFmtId="0" fontId="62" fillId="0" borderId="0" xfId="45" applyFont="1" applyAlignment="1">
      <alignment horizontal="center" vertical="center" wrapText="1"/>
    </xf>
    <xf numFmtId="4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8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57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57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2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6" borderId="23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6" borderId="14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1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8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4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42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22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5" xfId="0" applyNumberFormat="1" applyFont="1" applyBorder="1" applyAlignment="1" applyProtection="1">
      <alignment horizontal="right" vertical="center" wrapText="1" shrinkToFit="1"/>
      <protection locked="0"/>
    </xf>
    <xf numFmtId="4" fontId="22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7" borderId="21" xfId="0" applyNumberFormat="1" applyFont="1" applyFill="1" applyBorder="1" applyAlignment="1" applyProtection="1">
      <alignment horizontal="left" vertical="center" wrapText="1" shrinkToFit="1"/>
      <protection locked="0"/>
    </xf>
  </cellXfs>
  <cellStyles count="47">
    <cellStyle name="Čárka 2" xfId="8" xr:uid="{00000000-0005-0000-0000-000000000000}"/>
    <cellStyle name="Čárka 2 2" xfId="13" xr:uid="{00000000-0005-0000-0000-000001000000}"/>
    <cellStyle name="Čárka 2 2 2" xfId="20" xr:uid="{00000000-0005-0000-0000-000002000000}"/>
    <cellStyle name="Čárka 2 2 3" xfId="27" xr:uid="{00000000-0005-0000-0000-000003000000}"/>
    <cellStyle name="Čárka 2 3" xfId="9" xr:uid="{00000000-0005-0000-0000-000004000000}"/>
    <cellStyle name="Čárka 2 3 2" xfId="18" xr:uid="{00000000-0005-0000-0000-000005000000}"/>
    <cellStyle name="Čárka 2 3 3" xfId="25" xr:uid="{00000000-0005-0000-0000-000006000000}"/>
    <cellStyle name="Čárka 2 3 9" xfId="32" xr:uid="{00000000-0005-0000-0000-000007000000}"/>
    <cellStyle name="Čárka 2 4" xfId="15" xr:uid="{00000000-0005-0000-0000-000008000000}"/>
    <cellStyle name="Čárka 2 4 2" xfId="22" xr:uid="{00000000-0005-0000-0000-000009000000}"/>
    <cellStyle name="Čárka 2 4 3" xfId="29" xr:uid="{00000000-0005-0000-0000-00000A000000}"/>
    <cellStyle name="Čárka 2 5" xfId="17" xr:uid="{00000000-0005-0000-0000-00000B000000}"/>
    <cellStyle name="Čárka 2 6" xfId="24" xr:uid="{00000000-0005-0000-0000-00000C000000}"/>
    <cellStyle name="Čárka 2 7" xfId="31" xr:uid="{00000000-0005-0000-0000-00000D000000}"/>
    <cellStyle name="Čárka 3" xfId="43" xr:uid="{3C895EB3-61C9-482F-B6AF-BEC2166F423F}"/>
    <cellStyle name="Header" xfId="40" xr:uid="{D84D93A1-22DF-4728-8E56-341D04407A3B}"/>
    <cellStyle name="Neutrální" xfId="1" builtinId="28"/>
    <cellStyle name="Normální" xfId="0" builtinId="0"/>
    <cellStyle name="Normální 10" xfId="44" xr:uid="{88A0D349-131C-4CE6-97FF-E00EF8CAF2EA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 4" xfId="46" xr:uid="{865A4A95-C565-4E64-B276-9EDF18D549DA}"/>
    <cellStyle name="Normální 2 123 2 11" xfId="41" xr:uid="{52712024-2634-44E3-A09B-1D20502253EE}"/>
    <cellStyle name="Normální 2 123 2 12" xfId="42" xr:uid="{9BCD27BA-05C0-47E4-942B-1DAADD6B800B}"/>
    <cellStyle name="Normální 2 123 2 2" xfId="12" xr:uid="{00000000-0005-0000-0000-000013000000}"/>
    <cellStyle name="Normální 2 123 2 2 2" xfId="19" xr:uid="{00000000-0005-0000-0000-000014000000}"/>
    <cellStyle name="Normální 2 123 2 2 3" xfId="26" xr:uid="{00000000-0005-0000-0000-000015000000}"/>
    <cellStyle name="Normální 2 123 2 3" xfId="14" xr:uid="{00000000-0005-0000-0000-000016000000}"/>
    <cellStyle name="Normální 2 123 2 3 2" xfId="21" xr:uid="{00000000-0005-0000-0000-000017000000}"/>
    <cellStyle name="Normální 2 123 2 3 3" xfId="28" xr:uid="{00000000-0005-0000-0000-000018000000}"/>
    <cellStyle name="Normální 2 123 2 4" xfId="16" xr:uid="{00000000-0005-0000-0000-000019000000}"/>
    <cellStyle name="Normální 2 123 2 5" xfId="23" xr:uid="{00000000-0005-0000-0000-00001A000000}"/>
    <cellStyle name="Normální 2 123 2 6" xfId="30" xr:uid="{00000000-0005-0000-0000-00001B000000}"/>
    <cellStyle name="Normální 2 123 2 7" xfId="33" xr:uid="{00000000-0005-0000-0000-00001C000000}"/>
    <cellStyle name="Normální 2 123 2 8" xfId="35" xr:uid="{00000000-0005-0000-0000-00001D000000}"/>
    <cellStyle name="Normální 2 123 2 9" xfId="36" xr:uid="{00000000-0005-0000-0000-00001E000000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6" xfId="38" xr:uid="{00000000-0005-0000-0000-000024000000}"/>
    <cellStyle name="Normální 7" xfId="39" xr:uid="{6FF189C5-6509-4001-B82B-DF3CDB15981D}"/>
    <cellStyle name="normální_čerp.-celek 1.-9.09" xfId="45" xr:uid="{886E58B9-5D0E-4513-8E2E-B0B1F286C9FD}"/>
    <cellStyle name="Procenta 2" xfId="10" xr:uid="{00000000-0005-0000-0000-000025000000}"/>
    <cellStyle name="Procenta 3" xfId="34" xr:uid="{00000000-0005-0000-0000-000026000000}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95252</xdr:colOff>
      <xdr:row>518</xdr:row>
      <xdr:rowOff>214313</xdr:rowOff>
    </xdr:from>
    <xdr:to>
      <xdr:col>18</xdr:col>
      <xdr:colOff>200027</xdr:colOff>
      <xdr:row>542</xdr:row>
      <xdr:rowOff>114301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E6312F1-4468-4FC4-6129-6ADED0E7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2" y="589407001"/>
          <a:ext cx="13892213" cy="668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381000</xdr:colOff>
      <xdr:row>519</xdr:row>
      <xdr:rowOff>47626</xdr:rowOff>
    </xdr:from>
    <xdr:to>
      <xdr:col>43</xdr:col>
      <xdr:colOff>1252105</xdr:colOff>
      <xdr:row>542</xdr:row>
      <xdr:rowOff>51956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170CB2D-99A4-B77F-574A-FE5EA64F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3864" y="591047899"/>
          <a:ext cx="12428826" cy="6515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máš Smital" id="{386090B6-8814-4B84-ADC8-55A62886F018}" userId="S::smital@rdksc.cz::b455d519-ca34-44f4-ac1f-88b591fdf51f" providerId="AD"/>
  <person displayName="Rybenská Dominika" id="{D67827D4-56DE-4638-8140-19D74EEC8CBD}" userId="S::rybenska@kr-s.cz::bb7bf3a2-bc17-4dec-971d-3f49972cb782" providerId="AD"/>
  <person displayName="Spišiak Martin" id="{9F1DFD2B-29B7-45AF-9A73-77B039104478}" userId="S::martin.spisiak@itcon.cz::9822c892-0eea-4c65-9f2d-9f97fae4c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4-07-23T09:08:22.77" personId="{386090B6-8814-4B84-ADC8-55A62886F018}" id="{34D467CE-6CEC-43E9-B500-6C97B8185B08}">
    <text>Bude se stahovat a přeregistrovávat.</text>
  </threadedComment>
  <threadedComment ref="B27" dT="2024-07-23T09:07:55.03" personId="{386090B6-8814-4B84-ADC8-55A62886F018}" id="{D88666B9-7E0B-4406-87E9-CB1E432AF3CE}">
    <text>Bude stažen a financován ze SFDI</text>
  </threadedComment>
  <threadedComment ref="AO155" dT="2023-10-16T17:25:38.72" personId="{D67827D4-56DE-4638-8140-19D74EEC8CBD}" id="{42DC6457-FE17-487D-B228-5911304D629C}">
    <text xml:space="preserve">Kofinancování
</text>
  </threadedComment>
  <threadedComment ref="K158" dT="2024-09-27T10:25:15.47" personId="{D67827D4-56DE-4638-8140-19D74EEC8CBD}" id="{6908C031-88BD-4048-AA95-72E0DB506AE0}">
    <text>93670 EUR</text>
  </threadedComment>
  <threadedComment ref="N158" dT="2024-09-27T10:26:06.05" personId="{D67827D4-56DE-4638-8140-19D74EEC8CBD}" id="{8FEA29C4-0D13-42B6-B109-E235B852DDE9}">
    <text>18 734 EUR</text>
  </threadedComment>
  <threadedComment ref="AO217" dT="2024-03-14T15:50:28.38" personId="{D67827D4-56DE-4638-8140-19D74EEC8CBD}" id="{519DB372-B1C4-4292-894C-275E1974CE09}">
    <text>UZ 855-462271,34 Kč, UZ 955-10436335,06 Kč</text>
  </threadedComment>
  <threadedComment ref="L220" dT="2023-10-16T19:22:05.05" personId="{D67827D4-56DE-4638-8140-19D74EEC8CBD}" id="{1490B72B-0D60-4A6B-A8AB-F8FEB6EAC6B8}">
    <text>NV SK 1 675 923,12 Kč SK, ŠPO 5 229,60 Kč + NV 398 090 Kč VZ SK, NV VZ SK 6 427 274,95 Kč</text>
  </threadedComment>
  <threadedComment ref="AO230" dT="2024-10-14T17:55:49.95" personId="{D67827D4-56DE-4638-8140-19D74EEC8CBD}" id="{6DC574B8-D0A7-4117-81B7-AEE22AA20C4E}">
    <text>UZ 855 částka 870 138,27 Kč, UZ 955 částka 11 969 444,39 Kč</text>
  </threadedComment>
  <threadedComment ref="H233" dT="2024-09-11T07:03:06.08" personId="{D67827D4-56DE-4638-8140-19D74EEC8CBD}" id="{86C243DC-BF8C-4E71-9785-F31FEFE3E616}">
    <text>Podíl EU+SR 75 %, podíl SK 25 %</text>
  </threadedComment>
  <threadedComment ref="AO233" dT="2025-02-05T13:49:43.06" personId="{D67827D4-56DE-4638-8140-19D74EEC8CBD}" id="{A3D6BE6E-F973-427C-BD37-CB5BA4612A2D}">
    <text>UZ 855 1 869 250 Kč, UZ 955 8 945 000 Kč</text>
  </threadedComment>
  <threadedComment ref="AO279" dT="2023-05-18T09:14:09.04" personId="{D67827D4-56DE-4638-8140-19D74EEC8CBD}" id="{03B229FB-0026-4E74-B0F6-040665507FC3}">
    <text>UZ 855-631 813,50 Kč, UZ 955-21 480 186,50 Kč</text>
  </threadedComment>
  <threadedComment ref="T399" dT="2025-02-04T15:33:08.09" personId="{9F1DFD2B-29B7-45AF-9A73-77B039104478}" id="{F1B32890-111E-4F3B-8C95-44E40B676F87}">
    <text>Osobní náklady DPČ, vynaložené za období 6-12/2024</text>
  </threadedComment>
  <threadedComment ref="X399" dT="2025-02-04T15:33:08.09" personId="{9F1DFD2B-29B7-45AF-9A73-77B039104478}" id="{9CD01DEB-52A2-4CA6-915D-FBCA888D19D7}">
    <text>Osobní náklady DPČ, vynaložené za období 6-12/2024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05" t="s">
        <v>278</v>
      </c>
      <c r="B1" s="606"/>
      <c r="C1" s="607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  <c r="AG1" s="606"/>
      <c r="AH1" s="606"/>
      <c r="AI1" s="606"/>
      <c r="AJ1" s="606"/>
      <c r="AK1" s="606"/>
      <c r="AL1" s="606"/>
      <c r="AM1" s="606"/>
      <c r="AN1" s="606"/>
      <c r="AO1" s="606"/>
      <c r="AP1" s="606"/>
      <c r="AQ1" s="606"/>
      <c r="AR1" s="606"/>
      <c r="AS1" s="606"/>
      <c r="AT1" s="606"/>
      <c r="AU1" s="606"/>
      <c r="AV1" s="606"/>
      <c r="AW1" s="606"/>
      <c r="AX1" s="606"/>
      <c r="AY1" s="606"/>
      <c r="AZ1" s="606"/>
      <c r="BA1" s="606"/>
      <c r="BB1" s="606"/>
      <c r="BC1" s="606"/>
      <c r="BD1" s="606"/>
      <c r="BE1" s="606"/>
      <c r="BF1" s="606"/>
      <c r="BG1" s="606"/>
      <c r="BH1" s="606"/>
      <c r="BI1" s="606"/>
      <c r="BJ1" s="606"/>
      <c r="BK1" s="606"/>
      <c r="BL1" s="606"/>
      <c r="BM1" s="606"/>
      <c r="BN1" s="606"/>
      <c r="BO1" s="606"/>
      <c r="BP1" s="606"/>
      <c r="BQ1" s="606"/>
      <c r="BR1" s="606"/>
      <c r="BS1" s="606"/>
      <c r="BT1" s="606"/>
      <c r="BU1" s="606"/>
      <c r="BV1" s="606"/>
      <c r="BW1" s="606"/>
      <c r="BX1" s="606"/>
      <c r="BY1" s="606"/>
      <c r="BZ1" s="606"/>
      <c r="CA1" s="606"/>
      <c r="CB1" s="606"/>
      <c r="CC1" s="606"/>
      <c r="CD1" s="606"/>
      <c r="CE1" s="606"/>
      <c r="CF1" s="606"/>
      <c r="CG1" s="606"/>
      <c r="CH1" s="606"/>
      <c r="CI1" s="606"/>
      <c r="CJ1" s="608"/>
      <c r="CK1" s="70"/>
      <c r="CL1" s="70"/>
    </row>
    <row r="2" spans="1:91" ht="34.5" customHeight="1">
      <c r="A2" s="609"/>
      <c r="B2" s="610"/>
      <c r="C2" s="611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610"/>
      <c r="Z2" s="610"/>
      <c r="AA2" s="610"/>
      <c r="AB2" s="610"/>
      <c r="AC2" s="610"/>
      <c r="AD2" s="610"/>
      <c r="AE2" s="610"/>
      <c r="AF2" s="610"/>
      <c r="AG2" s="610"/>
      <c r="AH2" s="610"/>
      <c r="AI2" s="610"/>
      <c r="AJ2" s="610"/>
      <c r="AK2" s="610"/>
      <c r="AL2" s="610"/>
      <c r="AM2" s="610"/>
      <c r="AN2" s="610"/>
      <c r="AO2" s="610"/>
      <c r="AP2" s="610"/>
      <c r="AQ2" s="610"/>
      <c r="AR2" s="610"/>
      <c r="AS2" s="610"/>
      <c r="AT2" s="610"/>
      <c r="AU2" s="610"/>
      <c r="AV2" s="610"/>
      <c r="AW2" s="610"/>
      <c r="AX2" s="610"/>
      <c r="AY2" s="610"/>
      <c r="AZ2" s="610"/>
      <c r="BA2" s="610"/>
      <c r="BB2" s="610"/>
      <c r="BC2" s="610"/>
      <c r="BD2" s="610"/>
      <c r="BE2" s="610"/>
      <c r="BF2" s="610"/>
      <c r="BG2" s="610"/>
      <c r="BH2" s="610"/>
      <c r="BI2" s="610"/>
      <c r="BJ2" s="610"/>
      <c r="BK2" s="610"/>
      <c r="BL2" s="610"/>
      <c r="BM2" s="610"/>
      <c r="BN2" s="610"/>
      <c r="BO2" s="610"/>
      <c r="BP2" s="610"/>
      <c r="BQ2" s="610"/>
      <c r="BR2" s="610"/>
      <c r="BS2" s="610"/>
      <c r="BT2" s="610"/>
      <c r="BU2" s="610"/>
      <c r="BV2" s="610"/>
      <c r="BW2" s="610"/>
      <c r="BX2" s="610"/>
      <c r="BY2" s="610"/>
      <c r="BZ2" s="610"/>
      <c r="CA2" s="610"/>
      <c r="CB2" s="610"/>
      <c r="CC2" s="610"/>
      <c r="CD2" s="610"/>
      <c r="CE2" s="610"/>
      <c r="CF2" s="610"/>
      <c r="CG2" s="610"/>
      <c r="CH2" s="610"/>
      <c r="CI2" s="610"/>
      <c r="CJ2" s="612"/>
      <c r="CK2" s="70"/>
      <c r="CL2" s="70"/>
    </row>
    <row r="3" spans="1:91" s="41" customFormat="1" ht="40.5" customHeight="1">
      <c r="A3" s="574" t="s">
        <v>1</v>
      </c>
      <c r="B3" s="574" t="s">
        <v>0</v>
      </c>
      <c r="C3" s="574" t="s">
        <v>613</v>
      </c>
      <c r="D3" s="574" t="s">
        <v>1031</v>
      </c>
      <c r="E3" s="574" t="s">
        <v>1035</v>
      </c>
      <c r="F3" s="574" t="s">
        <v>1036</v>
      </c>
      <c r="G3" s="613" t="s">
        <v>77</v>
      </c>
      <c r="H3" s="574" t="s">
        <v>534</v>
      </c>
      <c r="I3" s="574" t="s">
        <v>540</v>
      </c>
      <c r="J3" s="574" t="s">
        <v>85</v>
      </c>
      <c r="K3" s="574"/>
      <c r="L3" s="597" t="s">
        <v>334</v>
      </c>
      <c r="M3" s="597" t="s">
        <v>335</v>
      </c>
      <c r="N3" s="597" t="s">
        <v>1032</v>
      </c>
      <c r="O3" s="597" t="s">
        <v>1033</v>
      </c>
      <c r="P3" s="571" t="s">
        <v>1646</v>
      </c>
      <c r="Q3" s="571" t="s">
        <v>1647</v>
      </c>
      <c r="R3" s="622" t="s">
        <v>1656</v>
      </c>
      <c r="S3" s="623"/>
      <c r="T3" s="623"/>
      <c r="U3" s="624"/>
      <c r="V3" s="625" t="s">
        <v>1657</v>
      </c>
      <c r="W3" s="573" t="s">
        <v>1313</v>
      </c>
      <c r="X3" s="573"/>
      <c r="Y3" s="573"/>
      <c r="Z3" s="573"/>
      <c r="AA3" s="573"/>
      <c r="AB3" s="599" t="s">
        <v>1655</v>
      </c>
      <c r="AC3" s="600"/>
      <c r="AD3" s="600"/>
      <c r="AE3" s="601"/>
      <c r="AF3" s="602" t="s">
        <v>988</v>
      </c>
      <c r="AG3" s="599" t="s">
        <v>1652</v>
      </c>
      <c r="AH3" s="600"/>
      <c r="AI3" s="600"/>
      <c r="AJ3" s="601"/>
      <c r="AK3" s="599" t="s">
        <v>1653</v>
      </c>
      <c r="AL3" s="600"/>
      <c r="AM3" s="600"/>
      <c r="AN3" s="601"/>
      <c r="AO3" s="602" t="s">
        <v>1654</v>
      </c>
      <c r="AP3" s="571" t="s">
        <v>747</v>
      </c>
      <c r="AQ3" s="571"/>
      <c r="AR3" s="571"/>
      <c r="AS3" s="571"/>
      <c r="AT3" s="571"/>
      <c r="AU3" s="571" t="s">
        <v>987</v>
      </c>
      <c r="AV3" s="571"/>
      <c r="AW3" s="571"/>
      <c r="AX3" s="571"/>
      <c r="AY3" s="571"/>
      <c r="AZ3" s="571" t="s">
        <v>1034</v>
      </c>
      <c r="BA3" s="571"/>
      <c r="BB3" s="571"/>
      <c r="BC3" s="571"/>
      <c r="BD3" s="571"/>
      <c r="BE3" s="614" t="s">
        <v>1315</v>
      </c>
      <c r="BF3" s="615"/>
      <c r="BG3" s="615"/>
      <c r="BH3" s="615"/>
      <c r="BI3" s="616"/>
      <c r="BJ3" s="572" t="s">
        <v>1648</v>
      </c>
      <c r="BK3" s="572"/>
      <c r="BL3" s="572"/>
      <c r="BM3" s="572"/>
      <c r="BN3" s="572"/>
      <c r="BO3" s="572" t="s">
        <v>1649</v>
      </c>
      <c r="BP3" s="572"/>
      <c r="BQ3" s="572"/>
      <c r="BR3" s="572"/>
      <c r="BS3" s="572"/>
      <c r="BT3" s="617" t="s">
        <v>1650</v>
      </c>
      <c r="BU3" s="618"/>
      <c r="BV3" s="618"/>
      <c r="BW3" s="618"/>
      <c r="BX3" s="619"/>
      <c r="BY3" s="617" t="s">
        <v>1651</v>
      </c>
      <c r="BZ3" s="618"/>
      <c r="CA3" s="618"/>
      <c r="CB3" s="618"/>
      <c r="CC3" s="619"/>
      <c r="CD3" s="572" t="s">
        <v>989</v>
      </c>
      <c r="CE3" s="573" t="s">
        <v>990</v>
      </c>
      <c r="CF3" s="574" t="s">
        <v>280</v>
      </c>
      <c r="CG3" s="574" t="s">
        <v>333</v>
      </c>
      <c r="CH3" s="574" t="s">
        <v>612</v>
      </c>
      <c r="CI3" s="574" t="s">
        <v>83</v>
      </c>
      <c r="CJ3" s="574" t="s">
        <v>84</v>
      </c>
      <c r="CK3" s="570" t="s">
        <v>611</v>
      </c>
      <c r="CL3" s="570" t="s">
        <v>746</v>
      </c>
      <c r="CM3" s="50"/>
    </row>
    <row r="4" spans="1:91" s="41" customFormat="1" ht="43.5" customHeight="1">
      <c r="A4" s="574"/>
      <c r="B4" s="574"/>
      <c r="C4" s="574"/>
      <c r="D4" s="574"/>
      <c r="E4" s="574"/>
      <c r="F4" s="574"/>
      <c r="G4" s="613"/>
      <c r="H4" s="574"/>
      <c r="I4" s="574"/>
      <c r="J4" s="574" t="s">
        <v>340</v>
      </c>
      <c r="K4" s="574" t="s">
        <v>341</v>
      </c>
      <c r="L4" s="597"/>
      <c r="M4" s="597"/>
      <c r="N4" s="597"/>
      <c r="O4" s="597"/>
      <c r="P4" s="571"/>
      <c r="Q4" s="571"/>
      <c r="R4" s="628" t="s">
        <v>336</v>
      </c>
      <c r="S4" s="628" t="s">
        <v>337</v>
      </c>
      <c r="T4" s="628" t="s">
        <v>338</v>
      </c>
      <c r="U4" s="628" t="s">
        <v>339</v>
      </c>
      <c r="V4" s="626"/>
      <c r="W4" s="573" t="s">
        <v>336</v>
      </c>
      <c r="X4" s="573" t="s">
        <v>1314</v>
      </c>
      <c r="Y4" s="573" t="s">
        <v>338</v>
      </c>
      <c r="Z4" s="573" t="s">
        <v>339</v>
      </c>
      <c r="AA4" s="573" t="s">
        <v>490</v>
      </c>
      <c r="AB4" s="568" t="s">
        <v>336</v>
      </c>
      <c r="AC4" s="568" t="s">
        <v>1314</v>
      </c>
      <c r="AD4" s="568" t="s">
        <v>338</v>
      </c>
      <c r="AE4" s="568" t="s">
        <v>339</v>
      </c>
      <c r="AF4" s="603"/>
      <c r="AG4" s="568" t="s">
        <v>336</v>
      </c>
      <c r="AH4" s="568" t="s">
        <v>1314</v>
      </c>
      <c r="AI4" s="568" t="s">
        <v>338</v>
      </c>
      <c r="AJ4" s="568" t="s">
        <v>339</v>
      </c>
      <c r="AK4" s="568" t="s">
        <v>336</v>
      </c>
      <c r="AL4" s="568" t="s">
        <v>1314</v>
      </c>
      <c r="AM4" s="568" t="s">
        <v>338</v>
      </c>
      <c r="AN4" s="568" t="s">
        <v>339</v>
      </c>
      <c r="AO4" s="603"/>
      <c r="AP4" s="571" t="s">
        <v>336</v>
      </c>
      <c r="AQ4" s="571" t="s">
        <v>1314</v>
      </c>
      <c r="AR4" s="571" t="s">
        <v>338</v>
      </c>
      <c r="AS4" s="571" t="s">
        <v>339</v>
      </c>
      <c r="AT4" s="571" t="s">
        <v>490</v>
      </c>
      <c r="AU4" s="571" t="s">
        <v>336</v>
      </c>
      <c r="AV4" s="571" t="s">
        <v>1314</v>
      </c>
      <c r="AW4" s="571" t="s">
        <v>338</v>
      </c>
      <c r="AX4" s="571" t="s">
        <v>339</v>
      </c>
      <c r="AY4" s="571" t="s">
        <v>490</v>
      </c>
      <c r="AZ4" s="571" t="s">
        <v>336</v>
      </c>
      <c r="BA4" s="571" t="s">
        <v>1314</v>
      </c>
      <c r="BB4" s="571" t="s">
        <v>338</v>
      </c>
      <c r="BC4" s="571" t="s">
        <v>339</v>
      </c>
      <c r="BD4" s="571" t="s">
        <v>490</v>
      </c>
      <c r="BE4" s="571" t="s">
        <v>336</v>
      </c>
      <c r="BF4" s="571" t="s">
        <v>1314</v>
      </c>
      <c r="BG4" s="571" t="s">
        <v>338</v>
      </c>
      <c r="BH4" s="571" t="s">
        <v>339</v>
      </c>
      <c r="BI4" s="571" t="s">
        <v>490</v>
      </c>
      <c r="BJ4" s="572" t="s">
        <v>336</v>
      </c>
      <c r="BK4" s="572" t="s">
        <v>1314</v>
      </c>
      <c r="BL4" s="572" t="s">
        <v>338</v>
      </c>
      <c r="BM4" s="572" t="s">
        <v>339</v>
      </c>
      <c r="BN4" s="572" t="s">
        <v>490</v>
      </c>
      <c r="BO4" s="572" t="s">
        <v>336</v>
      </c>
      <c r="BP4" s="572" t="s">
        <v>1314</v>
      </c>
      <c r="BQ4" s="572" t="s">
        <v>338</v>
      </c>
      <c r="BR4" s="572" t="s">
        <v>339</v>
      </c>
      <c r="BS4" s="572" t="s">
        <v>490</v>
      </c>
      <c r="BT4" s="572" t="s">
        <v>336</v>
      </c>
      <c r="BU4" s="572" t="s">
        <v>1314</v>
      </c>
      <c r="BV4" s="572" t="s">
        <v>338</v>
      </c>
      <c r="BW4" s="620" t="s">
        <v>339</v>
      </c>
      <c r="BX4" s="572" t="s">
        <v>490</v>
      </c>
      <c r="BY4" s="572" t="s">
        <v>336</v>
      </c>
      <c r="BZ4" s="572" t="s">
        <v>1314</v>
      </c>
      <c r="CA4" s="572" t="s">
        <v>338</v>
      </c>
      <c r="CB4" s="620" t="s">
        <v>339</v>
      </c>
      <c r="CC4" s="572" t="s">
        <v>490</v>
      </c>
      <c r="CD4" s="572"/>
      <c r="CE4" s="573"/>
      <c r="CF4" s="574"/>
      <c r="CG4" s="574"/>
      <c r="CH4" s="574"/>
      <c r="CI4" s="574"/>
      <c r="CJ4" s="574"/>
      <c r="CK4" s="570"/>
      <c r="CL4" s="570"/>
      <c r="CM4" s="50"/>
    </row>
    <row r="5" spans="1:91" s="41" customFormat="1" ht="75" customHeight="1">
      <c r="A5" s="574"/>
      <c r="B5" s="574"/>
      <c r="C5" s="574"/>
      <c r="D5" s="574"/>
      <c r="E5" s="574"/>
      <c r="F5" s="574"/>
      <c r="G5" s="613"/>
      <c r="H5" s="574"/>
      <c r="I5" s="574"/>
      <c r="J5" s="574"/>
      <c r="K5" s="574"/>
      <c r="L5" s="597"/>
      <c r="M5" s="597"/>
      <c r="N5" s="597"/>
      <c r="O5" s="597"/>
      <c r="P5" s="571"/>
      <c r="Q5" s="571"/>
      <c r="R5" s="629"/>
      <c r="S5" s="629"/>
      <c r="T5" s="629"/>
      <c r="U5" s="629"/>
      <c r="V5" s="627"/>
      <c r="W5" s="573"/>
      <c r="X5" s="573"/>
      <c r="Y5" s="573"/>
      <c r="Z5" s="573"/>
      <c r="AA5" s="573"/>
      <c r="AB5" s="569"/>
      <c r="AC5" s="569"/>
      <c r="AD5" s="569"/>
      <c r="AE5" s="569"/>
      <c r="AF5" s="604"/>
      <c r="AG5" s="569"/>
      <c r="AH5" s="569"/>
      <c r="AI5" s="569"/>
      <c r="AJ5" s="569"/>
      <c r="AK5" s="569"/>
      <c r="AL5" s="569"/>
      <c r="AM5" s="569"/>
      <c r="AN5" s="569"/>
      <c r="AO5" s="604"/>
      <c r="AP5" s="571"/>
      <c r="AQ5" s="571"/>
      <c r="AR5" s="571"/>
      <c r="AS5" s="571"/>
      <c r="AT5" s="571"/>
      <c r="AU5" s="571"/>
      <c r="AV5" s="571"/>
      <c r="AW5" s="571"/>
      <c r="AX5" s="571"/>
      <c r="AY5" s="571"/>
      <c r="AZ5" s="571"/>
      <c r="BA5" s="571"/>
      <c r="BB5" s="571"/>
      <c r="BC5" s="571"/>
      <c r="BD5" s="571"/>
      <c r="BE5" s="571"/>
      <c r="BF5" s="571"/>
      <c r="BG5" s="571"/>
      <c r="BH5" s="571"/>
      <c r="BI5" s="571"/>
      <c r="BJ5" s="572"/>
      <c r="BK5" s="572"/>
      <c r="BL5" s="572"/>
      <c r="BM5" s="572"/>
      <c r="BN5" s="572"/>
      <c r="BO5" s="572"/>
      <c r="BP5" s="572"/>
      <c r="BQ5" s="572"/>
      <c r="BR5" s="572"/>
      <c r="BS5" s="572"/>
      <c r="BT5" s="572"/>
      <c r="BU5" s="572"/>
      <c r="BV5" s="572"/>
      <c r="BW5" s="621"/>
      <c r="BX5" s="572"/>
      <c r="BY5" s="572"/>
      <c r="BZ5" s="572"/>
      <c r="CA5" s="572"/>
      <c r="CB5" s="621"/>
      <c r="CC5" s="572"/>
      <c r="CD5" s="572"/>
      <c r="CE5" s="573"/>
      <c r="CF5" s="574"/>
      <c r="CG5" s="574"/>
      <c r="CH5" s="574"/>
      <c r="CI5" s="574"/>
      <c r="CJ5" s="574"/>
      <c r="CK5" s="570"/>
      <c r="CL5" s="570"/>
      <c r="CM5" s="50"/>
    </row>
    <row r="6" spans="1:91" s="41" customFormat="1" ht="35.25" customHeight="1">
      <c r="A6" s="598" t="s">
        <v>262</v>
      </c>
      <c r="B6" s="598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80</v>
      </c>
      <c r="O6" s="44" t="s">
        <v>80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80</v>
      </c>
      <c r="CI6" s="65" t="s">
        <v>80</v>
      </c>
      <c r="CJ6" s="65" t="s">
        <v>80</v>
      </c>
      <c r="CK6" s="102" t="s">
        <v>80</v>
      </c>
      <c r="CL6" s="102" t="s">
        <v>80</v>
      </c>
      <c r="CM6" s="50"/>
    </row>
    <row r="7" spans="1:91" s="41" customFormat="1" ht="28.5" customHeight="1">
      <c r="A7" s="596" t="s">
        <v>265</v>
      </c>
      <c r="B7" s="596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80</v>
      </c>
      <c r="O7" s="45" t="s">
        <v>80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80</v>
      </c>
      <c r="CI7" s="64" t="s">
        <v>80</v>
      </c>
      <c r="CJ7" s="64" t="s">
        <v>80</v>
      </c>
      <c r="CK7" s="103" t="s">
        <v>80</v>
      </c>
      <c r="CL7" s="103" t="s">
        <v>80</v>
      </c>
      <c r="CM7" s="50"/>
    </row>
    <row r="8" spans="1:91" s="41" customFormat="1" ht="33.75" customHeight="1">
      <c r="A8" s="590" t="s">
        <v>573</v>
      </c>
      <c r="B8" s="590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95" t="s">
        <v>80</v>
      </c>
      <c r="H8" s="63" t="s">
        <v>80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80</v>
      </c>
      <c r="O8" s="26" t="s">
        <v>80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80</v>
      </c>
      <c r="CI8" s="63" t="s">
        <v>80</v>
      </c>
      <c r="CJ8" s="63" t="s">
        <v>80</v>
      </c>
      <c r="CK8" s="104" t="s">
        <v>80</v>
      </c>
      <c r="CL8" s="104" t="s">
        <v>80</v>
      </c>
      <c r="CM8" s="50"/>
    </row>
    <row r="9" spans="1:91" s="50" customFormat="1" ht="21.75" customHeight="1">
      <c r="A9" s="112" t="s">
        <v>80</v>
      </c>
      <c r="B9" s="112" t="s">
        <v>80</v>
      </c>
      <c r="C9" s="42" t="s">
        <v>80</v>
      </c>
      <c r="D9" s="42" t="s">
        <v>80</v>
      </c>
      <c r="E9" s="42" t="s">
        <v>80</v>
      </c>
      <c r="F9" s="42" t="s">
        <v>80</v>
      </c>
      <c r="G9" s="111" t="s">
        <v>80</v>
      </c>
      <c r="H9" s="42" t="s">
        <v>80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80</v>
      </c>
      <c r="CI9" s="42" t="s">
        <v>80</v>
      </c>
      <c r="CJ9" s="42" t="s">
        <v>80</v>
      </c>
      <c r="CK9" s="108" t="s">
        <v>80</v>
      </c>
      <c r="CL9" s="108" t="s">
        <v>80</v>
      </c>
    </row>
    <row r="10" spans="1:91" ht="76.5" customHeight="1">
      <c r="A10" s="591" t="s">
        <v>14</v>
      </c>
      <c r="B10" s="195" t="s">
        <v>815</v>
      </c>
      <c r="C10" s="182" t="s">
        <v>709</v>
      </c>
      <c r="D10" s="183" t="s">
        <v>82</v>
      </c>
      <c r="E10" s="183" t="s">
        <v>1065</v>
      </c>
      <c r="F10" s="184">
        <v>70891095</v>
      </c>
      <c r="G10" s="184" t="s">
        <v>406</v>
      </c>
      <c r="H10" s="183" t="s">
        <v>576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80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1792</v>
      </c>
      <c r="CH10" s="183" t="s">
        <v>496</v>
      </c>
      <c r="CI10" s="276" t="s">
        <v>467</v>
      </c>
      <c r="CJ10" s="277" t="s">
        <v>80</v>
      </c>
      <c r="CK10" s="278">
        <v>43278</v>
      </c>
      <c r="CL10" s="279">
        <v>43622</v>
      </c>
      <c r="CM10" s="183"/>
    </row>
    <row r="11" spans="1:91" ht="54">
      <c r="A11" s="591"/>
      <c r="B11" s="195" t="s">
        <v>5</v>
      </c>
      <c r="C11" s="182">
        <v>5269</v>
      </c>
      <c r="D11" s="183" t="s">
        <v>82</v>
      </c>
      <c r="E11" s="183" t="s">
        <v>1065</v>
      </c>
      <c r="F11" s="184">
        <v>70891095</v>
      </c>
      <c r="G11" s="184">
        <v>2450</v>
      </c>
      <c r="H11" s="183" t="s">
        <v>576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80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1792</v>
      </c>
      <c r="CH11" s="183" t="s">
        <v>496</v>
      </c>
      <c r="CI11" s="276" t="s">
        <v>195</v>
      </c>
      <c r="CJ11" s="277" t="s">
        <v>80</v>
      </c>
      <c r="CK11" s="278">
        <v>43171</v>
      </c>
      <c r="CL11" s="279">
        <v>43380</v>
      </c>
      <c r="CM11" s="27"/>
    </row>
    <row r="12" spans="1:91" ht="36" customHeight="1">
      <c r="A12" s="591"/>
      <c r="B12" s="32" t="s">
        <v>43</v>
      </c>
      <c r="C12" s="131">
        <v>4661</v>
      </c>
      <c r="D12" s="67" t="s">
        <v>82</v>
      </c>
      <c r="E12" s="67" t="s">
        <v>1065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80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1792</v>
      </c>
      <c r="CH12" s="67" t="s">
        <v>496</v>
      </c>
      <c r="CI12" s="276" t="s">
        <v>195</v>
      </c>
      <c r="CJ12" s="277" t="s">
        <v>80</v>
      </c>
      <c r="CK12" s="278">
        <v>43160</v>
      </c>
      <c r="CL12" s="279">
        <v>43814</v>
      </c>
      <c r="CM12" s="27"/>
    </row>
    <row r="13" spans="1:91" ht="72.75" customHeight="1">
      <c r="A13" s="591"/>
      <c r="B13" s="154" t="s">
        <v>22</v>
      </c>
      <c r="C13" s="155">
        <v>765</v>
      </c>
      <c r="D13" s="156" t="s">
        <v>194</v>
      </c>
      <c r="E13" s="156" t="s">
        <v>1065</v>
      </c>
      <c r="F13" s="157" t="s">
        <v>1306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1307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1792</v>
      </c>
      <c r="CH13" s="156" t="s">
        <v>693</v>
      </c>
      <c r="CI13" s="280" t="s">
        <v>168</v>
      </c>
      <c r="CJ13" s="281" t="s">
        <v>80</v>
      </c>
      <c r="CK13" s="282" t="s">
        <v>80</v>
      </c>
      <c r="CL13" s="283">
        <v>44196</v>
      </c>
      <c r="CM13" s="156"/>
    </row>
    <row r="14" spans="1:91" ht="54">
      <c r="A14" s="591"/>
      <c r="B14" s="32" t="s">
        <v>459</v>
      </c>
      <c r="C14" s="131">
        <v>8600</v>
      </c>
      <c r="D14" s="67" t="s">
        <v>82</v>
      </c>
      <c r="E14" s="67" t="s">
        <v>1065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80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1792</v>
      </c>
      <c r="CH14" s="67" t="s">
        <v>496</v>
      </c>
      <c r="CI14" s="276" t="s">
        <v>195</v>
      </c>
      <c r="CJ14" s="277" t="s">
        <v>80</v>
      </c>
      <c r="CK14" s="278">
        <v>43180</v>
      </c>
      <c r="CL14" s="279">
        <v>43739</v>
      </c>
      <c r="CM14" s="27"/>
    </row>
    <row r="15" spans="1:91" ht="54">
      <c r="A15" s="591"/>
      <c r="B15" s="161" t="s">
        <v>249</v>
      </c>
      <c r="C15" s="162">
        <v>7955</v>
      </c>
      <c r="D15" s="156" t="s">
        <v>82</v>
      </c>
      <c r="E15" s="156" t="s">
        <v>1065</v>
      </c>
      <c r="F15" s="157">
        <v>70891095</v>
      </c>
      <c r="G15" s="157" t="s">
        <v>405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80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693</v>
      </c>
      <c r="CI15" s="280" t="s">
        <v>250</v>
      </c>
      <c r="CJ15" s="281" t="s">
        <v>80</v>
      </c>
      <c r="CK15" s="282">
        <v>43293</v>
      </c>
      <c r="CL15" s="283">
        <v>43616</v>
      </c>
      <c r="CM15" s="156" t="s">
        <v>1793</v>
      </c>
    </row>
    <row r="16" spans="1:91" ht="72">
      <c r="A16" s="591"/>
      <c r="B16" s="32" t="s">
        <v>604</v>
      </c>
      <c r="C16" s="131">
        <v>9113</v>
      </c>
      <c r="D16" s="67" t="s">
        <v>82</v>
      </c>
      <c r="E16" s="67" t="s">
        <v>1065</v>
      </c>
      <c r="F16" s="18">
        <v>70891095</v>
      </c>
      <c r="G16" s="18" t="s">
        <v>844</v>
      </c>
      <c r="H16" s="67" t="s">
        <v>826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80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1792</v>
      </c>
      <c r="CH16" s="67" t="s">
        <v>496</v>
      </c>
      <c r="CI16" s="276" t="s">
        <v>605</v>
      </c>
      <c r="CJ16" s="277" t="s">
        <v>80</v>
      </c>
      <c r="CK16" s="278">
        <v>43598</v>
      </c>
      <c r="CL16" s="279">
        <v>43647</v>
      </c>
      <c r="CM16" s="10" t="s">
        <v>1794</v>
      </c>
    </row>
    <row r="17" spans="1:91" ht="54">
      <c r="A17" s="591"/>
      <c r="B17" s="32" t="s">
        <v>6</v>
      </c>
      <c r="C17" s="131">
        <v>5330</v>
      </c>
      <c r="D17" s="67" t="s">
        <v>82</v>
      </c>
      <c r="E17" s="67" t="s">
        <v>1065</v>
      </c>
      <c r="F17" s="18">
        <v>70891095</v>
      </c>
      <c r="G17" s="18">
        <v>2606</v>
      </c>
      <c r="H17" s="67" t="s">
        <v>576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80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496</v>
      </c>
      <c r="CI17" s="276" t="s">
        <v>195</v>
      </c>
      <c r="CJ17" s="277" t="s">
        <v>80</v>
      </c>
      <c r="CK17" s="278">
        <v>42930</v>
      </c>
      <c r="CL17" s="279">
        <v>43725</v>
      </c>
      <c r="CM17" s="10"/>
    </row>
    <row r="18" spans="1:91" ht="72">
      <c r="A18" s="591"/>
      <c r="B18" s="32" t="s">
        <v>325</v>
      </c>
      <c r="C18" s="131" t="s">
        <v>711</v>
      </c>
      <c r="D18" s="67" t="s">
        <v>82</v>
      </c>
      <c r="E18" s="67" t="s">
        <v>1065</v>
      </c>
      <c r="F18" s="18">
        <v>70891095</v>
      </c>
      <c r="G18" s="18" t="s">
        <v>408</v>
      </c>
      <c r="H18" s="67" t="s">
        <v>576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80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1792</v>
      </c>
      <c r="CH18" s="67" t="s">
        <v>496</v>
      </c>
      <c r="CI18" s="276" t="s">
        <v>469</v>
      </c>
      <c r="CJ18" s="277" t="s">
        <v>80</v>
      </c>
      <c r="CK18" s="278">
        <v>43563</v>
      </c>
      <c r="CL18" s="279">
        <v>43671</v>
      </c>
      <c r="CM18" s="10" t="s">
        <v>1794</v>
      </c>
    </row>
    <row r="19" spans="1:91" ht="54">
      <c r="A19" s="591"/>
      <c r="B19" s="154" t="s">
        <v>326</v>
      </c>
      <c r="C19" s="155" t="s">
        <v>712</v>
      </c>
      <c r="D19" s="156" t="s">
        <v>82</v>
      </c>
      <c r="E19" s="156" t="s">
        <v>1065</v>
      </c>
      <c r="F19" s="157">
        <v>70891095</v>
      </c>
      <c r="G19" s="157" t="s">
        <v>409</v>
      </c>
      <c r="H19" s="156" t="s">
        <v>576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80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1795</v>
      </c>
      <c r="CI19" s="280" t="s">
        <v>470</v>
      </c>
      <c r="CJ19" s="281" t="s">
        <v>80</v>
      </c>
      <c r="CK19" s="282">
        <v>43437</v>
      </c>
      <c r="CL19" s="283">
        <v>43951</v>
      </c>
      <c r="CM19" s="156" t="s">
        <v>1793</v>
      </c>
    </row>
    <row r="20" spans="1:91" ht="72">
      <c r="A20" s="591"/>
      <c r="B20" s="32" t="s">
        <v>329</v>
      </c>
      <c r="C20" s="131" t="s">
        <v>715</v>
      </c>
      <c r="D20" s="67" t="s">
        <v>82</v>
      </c>
      <c r="E20" s="67" t="s">
        <v>1065</v>
      </c>
      <c r="F20" s="18">
        <v>70891095</v>
      </c>
      <c r="G20" s="18" t="s">
        <v>415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80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1792</v>
      </c>
      <c r="CH20" s="67" t="s">
        <v>496</v>
      </c>
      <c r="CI20" s="276" t="s">
        <v>475</v>
      </c>
      <c r="CJ20" s="277" t="s">
        <v>80</v>
      </c>
      <c r="CK20" s="278">
        <v>43360</v>
      </c>
      <c r="CL20" s="279">
        <v>43677</v>
      </c>
      <c r="CM20" s="10" t="s">
        <v>1794</v>
      </c>
    </row>
    <row r="21" spans="1:91" ht="54">
      <c r="A21" s="591"/>
      <c r="B21" s="148" t="s">
        <v>814</v>
      </c>
      <c r="C21" s="275">
        <v>6707</v>
      </c>
      <c r="D21" s="67" t="s">
        <v>82</v>
      </c>
      <c r="E21" s="67" t="s">
        <v>1065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80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1792</v>
      </c>
      <c r="CH21" s="67" t="s">
        <v>496</v>
      </c>
      <c r="CI21" s="276" t="s">
        <v>466</v>
      </c>
      <c r="CJ21" s="277" t="s">
        <v>80</v>
      </c>
      <c r="CK21" s="278">
        <v>43545</v>
      </c>
      <c r="CL21" s="279">
        <v>43700</v>
      </c>
      <c r="CM21" s="10"/>
    </row>
    <row r="22" spans="1:91" ht="54">
      <c r="A22" s="591"/>
      <c r="B22" s="81" t="s">
        <v>837</v>
      </c>
      <c r="C22" s="82">
        <v>8292</v>
      </c>
      <c r="D22" s="83" t="s">
        <v>82</v>
      </c>
      <c r="E22" s="83" t="s">
        <v>1065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80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1792</v>
      </c>
      <c r="CH22" s="83" t="s">
        <v>1659</v>
      </c>
      <c r="CI22" s="284" t="s">
        <v>565</v>
      </c>
      <c r="CJ22" s="284" t="s">
        <v>80</v>
      </c>
      <c r="CK22" s="285">
        <v>43539</v>
      </c>
      <c r="CL22" s="286">
        <v>44958</v>
      </c>
      <c r="CM22" s="84"/>
    </row>
    <row r="23" spans="1:91" ht="108">
      <c r="A23" s="591"/>
      <c r="B23" s="81" t="s">
        <v>829</v>
      </c>
      <c r="C23" s="82">
        <v>9453</v>
      </c>
      <c r="D23" s="83" t="s">
        <v>82</v>
      </c>
      <c r="E23" s="83" t="s">
        <v>1065</v>
      </c>
      <c r="F23" s="84">
        <v>70891095</v>
      </c>
      <c r="G23" s="84" t="s">
        <v>830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80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1792</v>
      </c>
      <c r="CH23" s="83" t="s">
        <v>1659</v>
      </c>
      <c r="CI23" s="287" t="s">
        <v>451</v>
      </c>
      <c r="CJ23" s="284" t="s">
        <v>1796</v>
      </c>
      <c r="CK23" s="285">
        <v>43997</v>
      </c>
      <c r="CL23" s="286">
        <v>44180</v>
      </c>
      <c r="CM23" s="84"/>
    </row>
    <row r="24" spans="1:91" ht="126">
      <c r="A24" s="591"/>
      <c r="B24" s="130" t="s">
        <v>812</v>
      </c>
      <c r="C24" s="89">
        <v>8620</v>
      </c>
      <c r="D24" s="83" t="s">
        <v>82</v>
      </c>
      <c r="E24" s="83" t="s">
        <v>1065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80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1792</v>
      </c>
      <c r="CH24" s="83" t="s">
        <v>1659</v>
      </c>
      <c r="CI24" s="287" t="s">
        <v>245</v>
      </c>
      <c r="CJ24" s="284" t="s">
        <v>80</v>
      </c>
      <c r="CK24" s="285">
        <v>43717</v>
      </c>
      <c r="CL24" s="286">
        <v>43891</v>
      </c>
      <c r="CM24" s="84" t="s">
        <v>1797</v>
      </c>
    </row>
    <row r="25" spans="1:91" ht="108">
      <c r="A25" s="591"/>
      <c r="B25" s="81" t="s">
        <v>449</v>
      </c>
      <c r="C25" s="82" t="s">
        <v>730</v>
      </c>
      <c r="D25" s="83" t="s">
        <v>82</v>
      </c>
      <c r="E25" s="83" t="s">
        <v>1065</v>
      </c>
      <c r="F25" s="84">
        <v>70891095</v>
      </c>
      <c r="G25" s="84" t="s">
        <v>450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80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1792</v>
      </c>
      <c r="CH25" s="83" t="s">
        <v>1659</v>
      </c>
      <c r="CI25" s="287" t="s">
        <v>451</v>
      </c>
      <c r="CJ25" s="284" t="s">
        <v>1798</v>
      </c>
      <c r="CK25" s="285">
        <v>43997</v>
      </c>
      <c r="CL25" s="286">
        <v>44180</v>
      </c>
      <c r="CM25" s="84" t="s">
        <v>1794</v>
      </c>
    </row>
    <row r="26" spans="1:91" ht="90">
      <c r="A26" s="591"/>
      <c r="B26" s="32" t="s">
        <v>818</v>
      </c>
      <c r="C26" s="131" t="s">
        <v>718</v>
      </c>
      <c r="D26" s="67" t="s">
        <v>82</v>
      </c>
      <c r="E26" s="67" t="s">
        <v>1065</v>
      </c>
      <c r="F26" s="18">
        <v>70891095</v>
      </c>
      <c r="G26" s="18" t="s">
        <v>418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80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1792</v>
      </c>
      <c r="CH26" s="67" t="s">
        <v>496</v>
      </c>
      <c r="CI26" s="276" t="s">
        <v>80</v>
      </c>
      <c r="CJ26" s="277" t="s">
        <v>1799</v>
      </c>
      <c r="CK26" s="278">
        <v>43587</v>
      </c>
      <c r="CL26" s="279">
        <v>43830</v>
      </c>
      <c r="CM26" s="10" t="s">
        <v>1794</v>
      </c>
    </row>
    <row r="27" spans="1:91" ht="39" customHeight="1">
      <c r="A27" s="591"/>
      <c r="B27" s="32" t="s">
        <v>514</v>
      </c>
      <c r="C27" s="131" t="s">
        <v>731</v>
      </c>
      <c r="D27" s="67" t="s">
        <v>82</v>
      </c>
      <c r="E27" s="67" t="s">
        <v>1065</v>
      </c>
      <c r="F27" s="18">
        <v>70891095</v>
      </c>
      <c r="G27" s="18" t="s">
        <v>732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80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1792</v>
      </c>
      <c r="CH27" s="67" t="s">
        <v>496</v>
      </c>
      <c r="CI27" s="276" t="s">
        <v>80</v>
      </c>
      <c r="CJ27" s="277" t="s">
        <v>80</v>
      </c>
      <c r="CK27" s="278">
        <v>43669</v>
      </c>
      <c r="CL27" s="279">
        <v>43805</v>
      </c>
      <c r="CM27" s="10"/>
    </row>
    <row r="28" spans="1:91" ht="45" customHeight="1">
      <c r="A28" s="591"/>
      <c r="B28" s="32" t="s">
        <v>816</v>
      </c>
      <c r="C28" s="131" t="s">
        <v>713</v>
      </c>
      <c r="D28" s="67" t="s">
        <v>82</v>
      </c>
      <c r="E28" s="67" t="s">
        <v>1065</v>
      </c>
      <c r="F28" s="18">
        <v>70891095</v>
      </c>
      <c r="G28" s="18" t="s">
        <v>413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1792</v>
      </c>
      <c r="CH28" s="67" t="s">
        <v>496</v>
      </c>
      <c r="CI28" s="276" t="s">
        <v>80</v>
      </c>
      <c r="CJ28" s="277" t="s">
        <v>80</v>
      </c>
      <c r="CK28" s="278">
        <v>43435</v>
      </c>
      <c r="CL28" s="279">
        <v>43748</v>
      </c>
      <c r="CM28" s="10"/>
    </row>
    <row r="29" spans="1:91" ht="90">
      <c r="A29" s="591"/>
      <c r="B29" s="81" t="s">
        <v>807</v>
      </c>
      <c r="C29" s="82">
        <v>8449</v>
      </c>
      <c r="D29" s="83" t="s">
        <v>82</v>
      </c>
      <c r="E29" s="83" t="s">
        <v>1065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1792</v>
      </c>
      <c r="CH29" s="83" t="s">
        <v>1659</v>
      </c>
      <c r="CI29" s="287" t="s">
        <v>195</v>
      </c>
      <c r="CJ29" s="284" t="s">
        <v>1800</v>
      </c>
      <c r="CK29" s="285">
        <v>43395</v>
      </c>
      <c r="CL29" s="285">
        <v>44073</v>
      </c>
      <c r="CM29" s="84"/>
    </row>
    <row r="30" spans="1:91" ht="54">
      <c r="A30" s="591"/>
      <c r="B30" s="161" t="s">
        <v>246</v>
      </c>
      <c r="C30" s="162">
        <v>7946</v>
      </c>
      <c r="D30" s="156" t="s">
        <v>82</v>
      </c>
      <c r="E30" s="156" t="s">
        <v>1065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1792</v>
      </c>
      <c r="CH30" s="156" t="s">
        <v>693</v>
      </c>
      <c r="CI30" s="280" t="s">
        <v>248</v>
      </c>
      <c r="CJ30" s="281" t="s">
        <v>80</v>
      </c>
      <c r="CK30" s="282">
        <v>43406</v>
      </c>
      <c r="CL30" s="283">
        <v>43951</v>
      </c>
      <c r="CM30" s="157"/>
    </row>
    <row r="31" spans="1:91" ht="54">
      <c r="A31" s="591"/>
      <c r="B31" s="32" t="s">
        <v>513</v>
      </c>
      <c r="C31" s="131">
        <v>8929</v>
      </c>
      <c r="D31" s="67" t="s">
        <v>82</v>
      </c>
      <c r="E31" s="67" t="s">
        <v>1065</v>
      </c>
      <c r="F31" s="18">
        <v>70891095</v>
      </c>
      <c r="G31" s="18" t="s">
        <v>975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1792</v>
      </c>
      <c r="CH31" s="67" t="s">
        <v>496</v>
      </c>
      <c r="CI31" s="276" t="s">
        <v>516</v>
      </c>
      <c r="CJ31" s="277" t="s">
        <v>80</v>
      </c>
      <c r="CK31" s="278">
        <v>43678</v>
      </c>
      <c r="CL31" s="279">
        <v>43802</v>
      </c>
      <c r="CM31" s="10" t="s">
        <v>1801</v>
      </c>
    </row>
    <row r="32" spans="1:91" ht="54">
      <c r="A32" s="591"/>
      <c r="B32" s="148" t="s">
        <v>257</v>
      </c>
      <c r="C32" s="275">
        <v>6521</v>
      </c>
      <c r="D32" s="67" t="s">
        <v>82</v>
      </c>
      <c r="E32" s="67" t="s">
        <v>1065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1792</v>
      </c>
      <c r="CH32" s="67" t="s">
        <v>496</v>
      </c>
      <c r="CI32" s="276" t="s">
        <v>259</v>
      </c>
      <c r="CJ32" s="277" t="s">
        <v>80</v>
      </c>
      <c r="CK32" s="278">
        <v>43592</v>
      </c>
      <c r="CL32" s="279">
        <v>43704</v>
      </c>
      <c r="CM32" s="10"/>
    </row>
    <row r="33" spans="1:91" ht="90">
      <c r="A33" s="591"/>
      <c r="B33" s="164" t="s">
        <v>810</v>
      </c>
      <c r="C33" s="155">
        <v>8557</v>
      </c>
      <c r="D33" s="156" t="s">
        <v>82</v>
      </c>
      <c r="E33" s="156" t="s">
        <v>1065</v>
      </c>
      <c r="F33" s="157">
        <v>70891095</v>
      </c>
      <c r="G33" s="157" t="s">
        <v>462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1792</v>
      </c>
      <c r="CH33" s="156" t="s">
        <v>693</v>
      </c>
      <c r="CI33" s="280" t="s">
        <v>463</v>
      </c>
      <c r="CJ33" s="281" t="s">
        <v>1802</v>
      </c>
      <c r="CK33" s="282">
        <v>43553</v>
      </c>
      <c r="CL33" s="283">
        <v>43838</v>
      </c>
      <c r="CM33" s="156" t="s">
        <v>1793</v>
      </c>
    </row>
    <row r="34" spans="1:91" ht="54">
      <c r="A34" s="591"/>
      <c r="B34" s="81" t="s">
        <v>567</v>
      </c>
      <c r="C34" s="82">
        <v>9129</v>
      </c>
      <c r="D34" s="83" t="s">
        <v>82</v>
      </c>
      <c r="E34" s="83" t="s">
        <v>1065</v>
      </c>
      <c r="F34" s="84">
        <v>70891095</v>
      </c>
      <c r="G34" s="84" t="s">
        <v>842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1659</v>
      </c>
      <c r="CI34" s="284" t="s">
        <v>568</v>
      </c>
      <c r="CJ34" s="284" t="s">
        <v>80</v>
      </c>
      <c r="CK34" s="285">
        <v>43605</v>
      </c>
      <c r="CL34" s="286">
        <v>44155</v>
      </c>
      <c r="CM34" s="84"/>
    </row>
    <row r="35" spans="1:91" ht="54">
      <c r="A35" s="591"/>
      <c r="B35" s="32" t="s">
        <v>76</v>
      </c>
      <c r="C35" s="131">
        <v>6033</v>
      </c>
      <c r="D35" s="67" t="s">
        <v>82</v>
      </c>
      <c r="E35" s="67" t="s">
        <v>1065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496</v>
      </c>
      <c r="CI35" s="276" t="s">
        <v>195</v>
      </c>
      <c r="CJ35" s="277" t="s">
        <v>80</v>
      </c>
      <c r="CK35" s="278">
        <v>43559</v>
      </c>
      <c r="CL35" s="279">
        <v>43753</v>
      </c>
      <c r="CM35" s="10"/>
    </row>
    <row r="36" spans="1:91" ht="54">
      <c r="A36" s="591"/>
      <c r="B36" s="32" t="s">
        <v>809</v>
      </c>
      <c r="C36" s="131">
        <v>8073</v>
      </c>
      <c r="D36" s="67" t="s">
        <v>82</v>
      </c>
      <c r="E36" s="67" t="s">
        <v>1065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1792</v>
      </c>
      <c r="CH36" s="67" t="s">
        <v>496</v>
      </c>
      <c r="CI36" s="276" t="s">
        <v>461</v>
      </c>
      <c r="CJ36" s="277" t="s">
        <v>80</v>
      </c>
      <c r="CK36" s="278">
        <v>43552</v>
      </c>
      <c r="CL36" s="279">
        <v>43706</v>
      </c>
      <c r="CM36" s="10"/>
    </row>
    <row r="37" spans="1:91" ht="54">
      <c r="A37" s="591"/>
      <c r="B37" s="32" t="s">
        <v>446</v>
      </c>
      <c r="C37" s="131" t="s">
        <v>729</v>
      </c>
      <c r="D37" s="67" t="s">
        <v>82</v>
      </c>
      <c r="E37" s="67" t="s">
        <v>1065</v>
      </c>
      <c r="F37" s="18">
        <v>70891095</v>
      </c>
      <c r="G37" s="18" t="s">
        <v>447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1792</v>
      </c>
      <c r="CH37" s="67" t="s">
        <v>496</v>
      </c>
      <c r="CI37" s="276" t="s">
        <v>448</v>
      </c>
      <c r="CJ37" s="277" t="s">
        <v>80</v>
      </c>
      <c r="CK37" s="278">
        <v>43578</v>
      </c>
      <c r="CL37" s="279">
        <v>43802</v>
      </c>
      <c r="CM37" s="10"/>
    </row>
    <row r="38" spans="1:91" ht="54">
      <c r="A38" s="591"/>
      <c r="B38" s="32" t="s">
        <v>473</v>
      </c>
      <c r="C38" s="131" t="s">
        <v>714</v>
      </c>
      <c r="D38" s="67" t="s">
        <v>82</v>
      </c>
      <c r="E38" s="67" t="s">
        <v>1065</v>
      </c>
      <c r="F38" s="18">
        <v>70891095</v>
      </c>
      <c r="G38" s="18" t="s">
        <v>414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1792</v>
      </c>
      <c r="CH38" s="67" t="s">
        <v>496</v>
      </c>
      <c r="CI38" s="276" t="s">
        <v>474</v>
      </c>
      <c r="CJ38" s="277" t="s">
        <v>80</v>
      </c>
      <c r="CK38" s="278">
        <v>43283</v>
      </c>
      <c r="CL38" s="279">
        <v>43777</v>
      </c>
      <c r="CM38" s="10" t="s">
        <v>1803</v>
      </c>
    </row>
    <row r="39" spans="1:91" ht="54">
      <c r="A39" s="591"/>
      <c r="B39" s="81" t="s">
        <v>1025</v>
      </c>
      <c r="C39" s="82" t="s">
        <v>710</v>
      </c>
      <c r="D39" s="83" t="s">
        <v>82</v>
      </c>
      <c r="E39" s="83" t="s">
        <v>1065</v>
      </c>
      <c r="F39" s="84">
        <v>70891095</v>
      </c>
      <c r="G39" s="84" t="s">
        <v>407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1659</v>
      </c>
      <c r="CI39" s="287" t="s">
        <v>468</v>
      </c>
      <c r="CJ39" s="284" t="s">
        <v>80</v>
      </c>
      <c r="CK39" s="285">
        <v>43543</v>
      </c>
      <c r="CL39" s="286">
        <v>44074</v>
      </c>
      <c r="CM39" s="84"/>
    </row>
    <row r="40" spans="1:91" ht="72">
      <c r="A40" s="591"/>
      <c r="B40" s="81" t="s">
        <v>827</v>
      </c>
      <c r="C40" s="82" t="s">
        <v>727</v>
      </c>
      <c r="D40" s="83" t="s">
        <v>82</v>
      </c>
      <c r="E40" s="83" t="s">
        <v>1065</v>
      </c>
      <c r="F40" s="84">
        <v>70891095</v>
      </c>
      <c r="G40" s="84" t="s">
        <v>442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1659</v>
      </c>
      <c r="CI40" s="287" t="s">
        <v>443</v>
      </c>
      <c r="CJ40" s="284" t="s">
        <v>80</v>
      </c>
      <c r="CK40" s="285">
        <v>43620</v>
      </c>
      <c r="CL40" s="286">
        <v>44074</v>
      </c>
      <c r="CM40" s="10" t="s">
        <v>1794</v>
      </c>
    </row>
    <row r="41" spans="1:91" ht="72">
      <c r="A41" s="591"/>
      <c r="B41" s="32" t="s">
        <v>7</v>
      </c>
      <c r="C41" s="131" t="s">
        <v>733</v>
      </c>
      <c r="D41" s="67" t="s">
        <v>82</v>
      </c>
      <c r="E41" s="67" t="s">
        <v>1065</v>
      </c>
      <c r="F41" s="18">
        <v>70891095</v>
      </c>
      <c r="G41" s="18" t="s">
        <v>243</v>
      </c>
      <c r="H41" s="67" t="s">
        <v>578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1792</v>
      </c>
      <c r="CH41" s="67" t="s">
        <v>496</v>
      </c>
      <c r="CI41" s="276" t="s">
        <v>195</v>
      </c>
      <c r="CJ41" s="277" t="s">
        <v>80</v>
      </c>
      <c r="CK41" s="278">
        <v>42843</v>
      </c>
      <c r="CL41" s="279">
        <v>43830</v>
      </c>
      <c r="CM41" s="10" t="s">
        <v>1794</v>
      </c>
    </row>
    <row r="42" spans="1:91" ht="108">
      <c r="A42" s="591"/>
      <c r="B42" s="154" t="s">
        <v>843</v>
      </c>
      <c r="C42" s="155">
        <v>12523</v>
      </c>
      <c r="D42" s="156" t="s">
        <v>82</v>
      </c>
      <c r="E42" s="156" t="s">
        <v>1065</v>
      </c>
      <c r="F42" s="157">
        <v>70891095</v>
      </c>
      <c r="G42" s="157" t="s">
        <v>410</v>
      </c>
      <c r="H42" s="156" t="s">
        <v>1783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1792</v>
      </c>
      <c r="CH42" s="156" t="s">
        <v>693</v>
      </c>
      <c r="CI42" s="280" t="s">
        <v>569</v>
      </c>
      <c r="CJ42" s="281" t="s">
        <v>1804</v>
      </c>
      <c r="CK42" s="282">
        <v>43696</v>
      </c>
      <c r="CL42" s="283">
        <v>44062</v>
      </c>
      <c r="CM42" s="156" t="s">
        <v>1805</v>
      </c>
    </row>
    <row r="43" spans="1:91" ht="90">
      <c r="A43" s="591"/>
      <c r="B43" s="81" t="s">
        <v>833</v>
      </c>
      <c r="C43" s="82">
        <v>10904</v>
      </c>
      <c r="D43" s="83" t="s">
        <v>82</v>
      </c>
      <c r="E43" s="83" t="s">
        <v>1065</v>
      </c>
      <c r="F43" s="84">
        <v>70891095</v>
      </c>
      <c r="G43" s="84" t="s">
        <v>424</v>
      </c>
      <c r="H43" s="83" t="s">
        <v>576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1792</v>
      </c>
      <c r="CH43" s="83" t="s">
        <v>1659</v>
      </c>
      <c r="CI43" s="287" t="s">
        <v>425</v>
      </c>
      <c r="CJ43" s="284" t="s">
        <v>1806</v>
      </c>
      <c r="CK43" s="285">
        <v>43758</v>
      </c>
      <c r="CL43" s="286" t="s">
        <v>1807</v>
      </c>
      <c r="CM43" s="84"/>
    </row>
    <row r="44" spans="1:91" ht="90">
      <c r="A44" s="591"/>
      <c r="B44" s="36" t="s">
        <v>834</v>
      </c>
      <c r="C44" s="88">
        <v>10905</v>
      </c>
      <c r="D44" s="27" t="s">
        <v>82</v>
      </c>
      <c r="E44" s="27" t="s">
        <v>1065</v>
      </c>
      <c r="F44" s="10">
        <v>70891095</v>
      </c>
      <c r="G44" s="10" t="s">
        <v>431</v>
      </c>
      <c r="H44" s="27" t="s">
        <v>576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1792</v>
      </c>
      <c r="CH44" s="27" t="s">
        <v>1771</v>
      </c>
      <c r="CI44" s="276" t="s">
        <v>432</v>
      </c>
      <c r="CJ44" s="277" t="s">
        <v>1808</v>
      </c>
      <c r="CK44" s="278" t="s">
        <v>1521</v>
      </c>
      <c r="CL44" s="279" t="s">
        <v>1809</v>
      </c>
      <c r="CM44" s="10"/>
    </row>
    <row r="45" spans="1:91" ht="90">
      <c r="A45" s="591"/>
      <c r="B45" s="28" t="s">
        <v>603</v>
      </c>
      <c r="C45" s="88">
        <v>6695</v>
      </c>
      <c r="D45" s="27" t="s">
        <v>194</v>
      </c>
      <c r="E45" s="27" t="s">
        <v>1065</v>
      </c>
      <c r="F45" s="10" t="s">
        <v>1306</v>
      </c>
      <c r="G45" s="10">
        <v>4592</v>
      </c>
      <c r="H45" s="27" t="s">
        <v>579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1792</v>
      </c>
      <c r="CH45" s="27" t="s">
        <v>182</v>
      </c>
      <c r="CI45" s="276" t="s">
        <v>286</v>
      </c>
      <c r="CJ45" s="288" t="s">
        <v>80</v>
      </c>
      <c r="CK45" s="278" t="s">
        <v>1521</v>
      </c>
      <c r="CL45" s="279" t="s">
        <v>1086</v>
      </c>
      <c r="CM45" s="10"/>
    </row>
    <row r="46" spans="1:91" ht="72.75" customHeight="1">
      <c r="A46" s="591"/>
      <c r="B46" s="28" t="s">
        <v>739</v>
      </c>
      <c r="C46" s="88">
        <v>11245</v>
      </c>
      <c r="D46" s="27" t="s">
        <v>194</v>
      </c>
      <c r="E46" s="27" t="s">
        <v>1065</v>
      </c>
      <c r="F46" s="10" t="s">
        <v>1306</v>
      </c>
      <c r="G46" s="10">
        <v>4593</v>
      </c>
      <c r="H46" s="27" t="s">
        <v>737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1792</v>
      </c>
      <c r="CH46" s="27" t="s">
        <v>1771</v>
      </c>
      <c r="CI46" s="276" t="s">
        <v>738</v>
      </c>
      <c r="CJ46" s="288" t="s">
        <v>80</v>
      </c>
      <c r="CK46" s="278" t="s">
        <v>1521</v>
      </c>
      <c r="CL46" s="279" t="s">
        <v>1086</v>
      </c>
      <c r="CM46" s="10"/>
    </row>
    <row r="47" spans="1:91" ht="72">
      <c r="A47" s="591"/>
      <c r="B47" s="81" t="s">
        <v>1784</v>
      </c>
      <c r="C47" s="82">
        <v>10028</v>
      </c>
      <c r="D47" s="83" t="s">
        <v>82</v>
      </c>
      <c r="E47" s="83" t="s">
        <v>1065</v>
      </c>
      <c r="F47" s="84">
        <v>70891095</v>
      </c>
      <c r="G47" s="84" t="s">
        <v>743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1792</v>
      </c>
      <c r="CH47" s="83" t="s">
        <v>1659</v>
      </c>
      <c r="CI47" s="287" t="s">
        <v>572</v>
      </c>
      <c r="CJ47" s="284" t="s">
        <v>1810</v>
      </c>
      <c r="CK47" s="285">
        <v>43970</v>
      </c>
      <c r="CL47" s="286">
        <v>44154</v>
      </c>
      <c r="CM47" s="84" t="s">
        <v>1794</v>
      </c>
    </row>
    <row r="48" spans="1:91" ht="54">
      <c r="A48" s="591"/>
      <c r="B48" s="32" t="s">
        <v>433</v>
      </c>
      <c r="C48" s="131" t="s">
        <v>725</v>
      </c>
      <c r="D48" s="67" t="s">
        <v>82</v>
      </c>
      <c r="E48" s="67" t="s">
        <v>1065</v>
      </c>
      <c r="F48" s="18">
        <v>70891095</v>
      </c>
      <c r="G48" s="18" t="s">
        <v>434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1792</v>
      </c>
      <c r="CH48" s="67" t="s">
        <v>496</v>
      </c>
      <c r="CI48" s="276" t="s">
        <v>435</v>
      </c>
      <c r="CJ48" s="277" t="s">
        <v>80</v>
      </c>
      <c r="CK48" s="278">
        <v>43739</v>
      </c>
      <c r="CL48" s="279">
        <v>43952</v>
      </c>
      <c r="CM48" s="10"/>
    </row>
    <row r="49" spans="1:91" ht="90">
      <c r="A49" s="591"/>
      <c r="B49" s="81" t="s">
        <v>331</v>
      </c>
      <c r="C49" s="82" t="s">
        <v>720</v>
      </c>
      <c r="D49" s="83" t="s">
        <v>194</v>
      </c>
      <c r="E49" s="83" t="s">
        <v>1065</v>
      </c>
      <c r="F49" s="84" t="s">
        <v>1306</v>
      </c>
      <c r="G49" s="84" t="s">
        <v>420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1196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1792</v>
      </c>
      <c r="CH49" s="83" t="s">
        <v>1659</v>
      </c>
      <c r="CI49" s="287" t="s">
        <v>480</v>
      </c>
      <c r="CJ49" s="284" t="s">
        <v>1811</v>
      </c>
      <c r="CK49" s="285" t="s">
        <v>1812</v>
      </c>
      <c r="CL49" s="286">
        <v>44165</v>
      </c>
      <c r="CM49" s="84" t="s">
        <v>1196</v>
      </c>
    </row>
    <row r="50" spans="1:91" ht="90">
      <c r="A50" s="591"/>
      <c r="B50" s="81" t="s">
        <v>67</v>
      </c>
      <c r="C50" s="82">
        <v>7661</v>
      </c>
      <c r="D50" s="83" t="s">
        <v>82</v>
      </c>
      <c r="E50" s="83" t="s">
        <v>1065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1792</v>
      </c>
      <c r="CH50" s="83" t="s">
        <v>1659</v>
      </c>
      <c r="CI50" s="287" t="s">
        <v>460</v>
      </c>
      <c r="CJ50" s="284" t="s">
        <v>1813</v>
      </c>
      <c r="CK50" s="285">
        <v>43910</v>
      </c>
      <c r="CL50" s="286">
        <v>44044</v>
      </c>
      <c r="CM50" s="84"/>
    </row>
    <row r="51" spans="1:91" ht="90">
      <c r="A51" s="591"/>
      <c r="B51" s="81" t="s">
        <v>570</v>
      </c>
      <c r="C51" s="82">
        <v>10560</v>
      </c>
      <c r="D51" s="83" t="s">
        <v>82</v>
      </c>
      <c r="E51" s="83" t="s">
        <v>1065</v>
      </c>
      <c r="F51" s="84">
        <v>70891095</v>
      </c>
      <c r="G51" s="84" t="s">
        <v>742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1792</v>
      </c>
      <c r="CH51" s="83" t="s">
        <v>1659</v>
      </c>
      <c r="CI51" s="287" t="s">
        <v>571</v>
      </c>
      <c r="CJ51" s="284" t="s">
        <v>1814</v>
      </c>
      <c r="CK51" s="285">
        <v>43747</v>
      </c>
      <c r="CL51" s="286">
        <v>44075</v>
      </c>
      <c r="CM51" s="84"/>
    </row>
    <row r="52" spans="1:91" ht="54">
      <c r="A52" s="591"/>
      <c r="B52" s="81" t="s">
        <v>808</v>
      </c>
      <c r="C52" s="82">
        <v>9523</v>
      </c>
      <c r="D52" s="83" t="s">
        <v>82</v>
      </c>
      <c r="E52" s="83" t="s">
        <v>1065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1792</v>
      </c>
      <c r="CH52" s="83" t="s">
        <v>1771</v>
      </c>
      <c r="CI52" s="287" t="s">
        <v>195</v>
      </c>
      <c r="CJ52" s="284" t="s">
        <v>80</v>
      </c>
      <c r="CK52" s="284" t="s">
        <v>1815</v>
      </c>
      <c r="CL52" s="284" t="s">
        <v>1521</v>
      </c>
      <c r="CM52" s="84"/>
    </row>
    <row r="53" spans="1:91" ht="72">
      <c r="A53" s="591"/>
      <c r="B53" s="81" t="s">
        <v>1026</v>
      </c>
      <c r="C53" s="82">
        <v>11512</v>
      </c>
      <c r="D53" s="83" t="s">
        <v>82</v>
      </c>
      <c r="E53" s="83" t="s">
        <v>1065</v>
      </c>
      <c r="F53" s="84">
        <v>70891095</v>
      </c>
      <c r="G53" s="84" t="s">
        <v>1027</v>
      </c>
      <c r="H53" s="83" t="s">
        <v>1785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1659</v>
      </c>
      <c r="CI53" s="287" t="s">
        <v>1028</v>
      </c>
      <c r="CJ53" s="284" t="s">
        <v>80</v>
      </c>
      <c r="CK53" s="285">
        <v>43973</v>
      </c>
      <c r="CL53" s="286">
        <v>44126</v>
      </c>
      <c r="CM53" s="84" t="s">
        <v>1794</v>
      </c>
    </row>
    <row r="54" spans="1:91" ht="54">
      <c r="A54" s="591"/>
      <c r="B54" s="81" t="s">
        <v>1029</v>
      </c>
      <c r="C54" s="82">
        <v>12513</v>
      </c>
      <c r="D54" s="83" t="s">
        <v>82</v>
      </c>
      <c r="E54" s="83" t="s">
        <v>1065</v>
      </c>
      <c r="F54" s="84">
        <v>70891095</v>
      </c>
      <c r="G54" s="84" t="s">
        <v>1522</v>
      </c>
      <c r="H54" s="83" t="s">
        <v>1783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1771</v>
      </c>
      <c r="CI54" s="287" t="s">
        <v>1030</v>
      </c>
      <c r="CJ54" s="284" t="s">
        <v>80</v>
      </c>
      <c r="CK54" s="285" t="s">
        <v>1816</v>
      </c>
      <c r="CL54" s="286" t="s">
        <v>1817</v>
      </c>
      <c r="CM54" s="84"/>
    </row>
    <row r="55" spans="1:91" ht="72">
      <c r="A55" s="591"/>
      <c r="B55" s="81" t="s">
        <v>822</v>
      </c>
      <c r="C55" s="82">
        <v>11514</v>
      </c>
      <c r="D55" s="83" t="s">
        <v>194</v>
      </c>
      <c r="E55" s="83" t="s">
        <v>1065</v>
      </c>
      <c r="F55" s="84" t="s">
        <v>1306</v>
      </c>
      <c r="G55" s="84" t="s">
        <v>428</v>
      </c>
      <c r="H55" s="83" t="s">
        <v>576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1792</v>
      </c>
      <c r="CH55" s="83" t="s">
        <v>1659</v>
      </c>
      <c r="CI55" s="287" t="s">
        <v>429</v>
      </c>
      <c r="CJ55" s="284" t="s">
        <v>80</v>
      </c>
      <c r="CK55" s="285">
        <v>43892</v>
      </c>
      <c r="CL55" s="285">
        <v>44563</v>
      </c>
      <c r="CM55" s="84" t="s">
        <v>1794</v>
      </c>
    </row>
    <row r="56" spans="1:91" ht="90">
      <c r="A56" s="591"/>
      <c r="B56" s="81" t="s">
        <v>1786</v>
      </c>
      <c r="C56" s="82">
        <v>11507</v>
      </c>
      <c r="D56" s="83" t="s">
        <v>194</v>
      </c>
      <c r="E56" s="83" t="s">
        <v>1065</v>
      </c>
      <c r="F56" s="84" t="s">
        <v>1306</v>
      </c>
      <c r="G56" s="84" t="s">
        <v>835</v>
      </c>
      <c r="H56" s="83" t="s">
        <v>576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1792</v>
      </c>
      <c r="CH56" s="83" t="s">
        <v>1659</v>
      </c>
      <c r="CI56" s="287" t="s">
        <v>483</v>
      </c>
      <c r="CJ56" s="284" t="s">
        <v>80</v>
      </c>
      <c r="CK56" s="285" t="s">
        <v>1523</v>
      </c>
      <c r="CL56" s="285">
        <v>44454</v>
      </c>
      <c r="CM56" s="84" t="s">
        <v>1818</v>
      </c>
    </row>
    <row r="57" spans="1:91" ht="54">
      <c r="A57" s="591"/>
      <c r="B57" s="154" t="s">
        <v>1787</v>
      </c>
      <c r="C57" s="155">
        <v>10906</v>
      </c>
      <c r="D57" s="156" t="s">
        <v>194</v>
      </c>
      <c r="E57" s="156" t="s">
        <v>1065</v>
      </c>
      <c r="F57" s="157" t="s">
        <v>1306</v>
      </c>
      <c r="G57" s="157" t="s">
        <v>845</v>
      </c>
      <c r="H57" s="156" t="s">
        <v>576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1792</v>
      </c>
      <c r="CH57" s="156" t="s">
        <v>693</v>
      </c>
      <c r="CI57" s="280" t="s">
        <v>606</v>
      </c>
      <c r="CJ57" s="281" t="s">
        <v>80</v>
      </c>
      <c r="CK57" s="282">
        <v>43689</v>
      </c>
      <c r="CL57" s="283">
        <v>43811</v>
      </c>
      <c r="CM57" s="157" t="s">
        <v>1819</v>
      </c>
    </row>
    <row r="58" spans="1:91" ht="90">
      <c r="A58" s="591"/>
      <c r="B58" s="154" t="s">
        <v>328</v>
      </c>
      <c r="C58" s="155" t="s">
        <v>734</v>
      </c>
      <c r="D58" s="156" t="s">
        <v>82</v>
      </c>
      <c r="E58" s="156" t="s">
        <v>1065</v>
      </c>
      <c r="F58" s="157">
        <v>70891095</v>
      </c>
      <c r="G58" s="157" t="s">
        <v>412</v>
      </c>
      <c r="H58" s="156" t="s">
        <v>576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1792</v>
      </c>
      <c r="CH58" s="156" t="s">
        <v>693</v>
      </c>
      <c r="CI58" s="280" t="s">
        <v>472</v>
      </c>
      <c r="CJ58" s="281" t="s">
        <v>1820</v>
      </c>
      <c r="CK58" s="282">
        <v>43648</v>
      </c>
      <c r="CL58" s="283">
        <v>43801</v>
      </c>
      <c r="CM58" s="157"/>
    </row>
    <row r="59" spans="1:91" ht="90">
      <c r="A59" s="591"/>
      <c r="B59" s="81" t="s">
        <v>832</v>
      </c>
      <c r="C59" s="167">
        <v>9330.9498999999996</v>
      </c>
      <c r="D59" s="83" t="s">
        <v>82</v>
      </c>
      <c r="E59" s="83" t="s">
        <v>1065</v>
      </c>
      <c r="F59" s="84">
        <v>70891095</v>
      </c>
      <c r="G59" s="84" t="s">
        <v>422</v>
      </c>
      <c r="H59" s="83" t="s">
        <v>576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1659</v>
      </c>
      <c r="CI59" s="284" t="s">
        <v>482</v>
      </c>
      <c r="CJ59" s="284" t="s">
        <v>1821</v>
      </c>
      <c r="CK59" s="286">
        <v>43976</v>
      </c>
      <c r="CL59" s="286">
        <v>44129</v>
      </c>
      <c r="CM59" s="84" t="s">
        <v>1822</v>
      </c>
    </row>
    <row r="60" spans="1:91" ht="90">
      <c r="A60" s="591"/>
      <c r="B60" s="154" t="s">
        <v>564</v>
      </c>
      <c r="C60" s="155">
        <v>10907</v>
      </c>
      <c r="D60" s="156" t="s">
        <v>82</v>
      </c>
      <c r="E60" s="156" t="s">
        <v>1065</v>
      </c>
      <c r="F60" s="157">
        <v>70891095</v>
      </c>
      <c r="G60" s="157" t="s">
        <v>741</v>
      </c>
      <c r="H60" s="156" t="s">
        <v>576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1792</v>
      </c>
      <c r="CH60" s="156" t="s">
        <v>693</v>
      </c>
      <c r="CI60" s="280" t="s">
        <v>983</v>
      </c>
      <c r="CJ60" s="281" t="s">
        <v>1823</v>
      </c>
      <c r="CK60" s="282">
        <v>43693</v>
      </c>
      <c r="CL60" s="283">
        <v>43815</v>
      </c>
      <c r="CM60" s="157" t="s">
        <v>1794</v>
      </c>
    </row>
    <row r="61" spans="1:91" ht="54">
      <c r="A61" s="591"/>
      <c r="B61" s="36" t="s">
        <v>489</v>
      </c>
      <c r="C61" s="88">
        <v>10947</v>
      </c>
      <c r="D61" s="27" t="s">
        <v>82</v>
      </c>
      <c r="E61" s="27" t="s">
        <v>1065</v>
      </c>
      <c r="F61" s="10">
        <v>70891095</v>
      </c>
      <c r="G61" s="10" t="s">
        <v>831</v>
      </c>
      <c r="H61" s="27" t="s">
        <v>576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1792</v>
      </c>
      <c r="CH61" s="27" t="s">
        <v>1771</v>
      </c>
      <c r="CI61" s="276" t="s">
        <v>515</v>
      </c>
      <c r="CJ61" s="277" t="s">
        <v>80</v>
      </c>
      <c r="CK61" s="278" t="s">
        <v>1816</v>
      </c>
      <c r="CL61" s="279" t="s">
        <v>1824</v>
      </c>
      <c r="CM61" s="10"/>
    </row>
    <row r="62" spans="1:91" ht="90">
      <c r="A62" s="591"/>
      <c r="B62" s="130" t="s">
        <v>748</v>
      </c>
      <c r="C62" s="89">
        <v>10909</v>
      </c>
      <c r="D62" s="83" t="s">
        <v>82</v>
      </c>
      <c r="E62" s="83" t="s">
        <v>1065</v>
      </c>
      <c r="F62" s="84">
        <v>70891095</v>
      </c>
      <c r="G62" s="84" t="s">
        <v>813</v>
      </c>
      <c r="H62" s="83" t="s">
        <v>1783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1792</v>
      </c>
      <c r="CH62" s="83" t="s">
        <v>1659</v>
      </c>
      <c r="CI62" s="292" t="s">
        <v>256</v>
      </c>
      <c r="CJ62" s="284" t="s">
        <v>1825</v>
      </c>
      <c r="CK62" s="285">
        <v>43710</v>
      </c>
      <c r="CL62" s="286">
        <v>44379</v>
      </c>
      <c r="CM62" s="84" t="s">
        <v>1524</v>
      </c>
    </row>
    <row r="63" spans="1:91" ht="72">
      <c r="A63" s="591"/>
      <c r="B63" s="81" t="s">
        <v>821</v>
      </c>
      <c r="C63" s="82">
        <v>12524</v>
      </c>
      <c r="D63" s="83" t="s">
        <v>194</v>
      </c>
      <c r="E63" s="83" t="s">
        <v>1065</v>
      </c>
      <c r="F63" s="84" t="s">
        <v>1306</v>
      </c>
      <c r="G63" s="84" t="s">
        <v>426</v>
      </c>
      <c r="H63" s="83" t="s">
        <v>576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1659</v>
      </c>
      <c r="CI63" s="287" t="s">
        <v>427</v>
      </c>
      <c r="CJ63" s="284" t="s">
        <v>80</v>
      </c>
      <c r="CK63" s="286">
        <v>43922</v>
      </c>
      <c r="CL63" s="286">
        <v>44074</v>
      </c>
      <c r="CM63" s="84" t="s">
        <v>1794</v>
      </c>
    </row>
    <row r="64" spans="1:91" ht="90">
      <c r="A64" s="591"/>
      <c r="B64" s="36" t="s">
        <v>811</v>
      </c>
      <c r="C64" s="87">
        <v>9845</v>
      </c>
      <c r="D64" s="23" t="s">
        <v>82</v>
      </c>
      <c r="E64" s="23" t="s">
        <v>1065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1771</v>
      </c>
      <c r="CI64" s="289" t="s">
        <v>539</v>
      </c>
      <c r="CJ64" s="288" t="s">
        <v>1826</v>
      </c>
      <c r="CK64" s="291" t="s">
        <v>1815</v>
      </c>
      <c r="CL64" s="291" t="s">
        <v>1525</v>
      </c>
      <c r="CM64" s="10"/>
    </row>
    <row r="65" spans="1:91" ht="90">
      <c r="A65" s="591"/>
      <c r="B65" s="32" t="s">
        <v>836</v>
      </c>
      <c r="C65" s="131">
        <v>9018</v>
      </c>
      <c r="D65" s="67" t="s">
        <v>82</v>
      </c>
      <c r="E65" s="67" t="s">
        <v>1065</v>
      </c>
      <c r="F65" s="18">
        <v>70891095</v>
      </c>
      <c r="G65" s="18" t="s">
        <v>740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1792</v>
      </c>
      <c r="CH65" s="67" t="s">
        <v>496</v>
      </c>
      <c r="CI65" s="277" t="s">
        <v>563</v>
      </c>
      <c r="CJ65" s="277" t="s">
        <v>1827</v>
      </c>
      <c r="CK65" s="278">
        <v>43626</v>
      </c>
      <c r="CL65" s="279">
        <v>43713</v>
      </c>
      <c r="CM65" s="10"/>
    </row>
    <row r="66" spans="1:91" ht="90">
      <c r="A66" s="591"/>
      <c r="B66" s="81" t="s">
        <v>838</v>
      </c>
      <c r="C66" s="82">
        <v>10350</v>
      </c>
      <c r="D66" s="83" t="s">
        <v>194</v>
      </c>
      <c r="E66" s="83" t="s">
        <v>1065</v>
      </c>
      <c r="F66" s="84" t="s">
        <v>1306</v>
      </c>
      <c r="G66" s="84" t="s">
        <v>839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1792</v>
      </c>
      <c r="CH66" s="83" t="s">
        <v>1659</v>
      </c>
      <c r="CI66" s="284" t="s">
        <v>984</v>
      </c>
      <c r="CJ66" s="284" t="s">
        <v>1828</v>
      </c>
      <c r="CK66" s="286">
        <v>43920</v>
      </c>
      <c r="CL66" s="286">
        <v>45078</v>
      </c>
      <c r="CM66" s="10" t="s">
        <v>1794</v>
      </c>
    </row>
    <row r="67" spans="1:91" ht="90">
      <c r="A67" s="591"/>
      <c r="B67" s="81" t="s">
        <v>817</v>
      </c>
      <c r="C67" s="82" t="s">
        <v>717</v>
      </c>
      <c r="D67" s="83" t="s">
        <v>82</v>
      </c>
      <c r="E67" s="83" t="s">
        <v>1065</v>
      </c>
      <c r="F67" s="84">
        <v>70891095</v>
      </c>
      <c r="G67" s="84" t="s">
        <v>417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1792</v>
      </c>
      <c r="CH67" s="83" t="s">
        <v>1659</v>
      </c>
      <c r="CI67" s="287" t="s">
        <v>478</v>
      </c>
      <c r="CJ67" s="284" t="s">
        <v>1829</v>
      </c>
      <c r="CK67" s="286">
        <v>43907</v>
      </c>
      <c r="CL67" s="286">
        <v>44047</v>
      </c>
      <c r="CM67" s="84"/>
    </row>
    <row r="68" spans="1:91" ht="54">
      <c r="A68" s="591"/>
      <c r="B68" s="81" t="s">
        <v>439</v>
      </c>
      <c r="C68" s="82" t="s">
        <v>726</v>
      </c>
      <c r="D68" s="83" t="s">
        <v>194</v>
      </c>
      <c r="E68" s="83" t="s">
        <v>1065</v>
      </c>
      <c r="F68" s="84" t="s">
        <v>1306</v>
      </c>
      <c r="G68" s="84" t="s">
        <v>440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1792</v>
      </c>
      <c r="CH68" s="83" t="s">
        <v>1659</v>
      </c>
      <c r="CI68" s="287" t="s">
        <v>441</v>
      </c>
      <c r="CJ68" s="284" t="s">
        <v>80</v>
      </c>
      <c r="CK68" s="286">
        <v>43983</v>
      </c>
      <c r="CL68" s="286">
        <v>44228</v>
      </c>
      <c r="CM68" s="84"/>
    </row>
    <row r="69" spans="1:91" ht="54">
      <c r="A69" s="591"/>
      <c r="B69" s="81" t="s">
        <v>437</v>
      </c>
      <c r="C69" s="82">
        <v>10569</v>
      </c>
      <c r="D69" s="83" t="s">
        <v>194</v>
      </c>
      <c r="E69" s="83" t="s">
        <v>1065</v>
      </c>
      <c r="F69" s="84" t="s">
        <v>1306</v>
      </c>
      <c r="G69" s="84" t="s">
        <v>977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1792</v>
      </c>
      <c r="CH69" s="83" t="s">
        <v>1659</v>
      </c>
      <c r="CI69" s="284" t="s">
        <v>736</v>
      </c>
      <c r="CJ69" s="284" t="s">
        <v>80</v>
      </c>
      <c r="CK69" s="285">
        <v>43935</v>
      </c>
      <c r="CL69" s="286">
        <v>44300</v>
      </c>
      <c r="CM69" s="84"/>
    </row>
    <row r="70" spans="1:91" ht="90">
      <c r="A70" s="591"/>
      <c r="B70" s="81" t="s">
        <v>1788</v>
      </c>
      <c r="C70" s="82" t="s">
        <v>735</v>
      </c>
      <c r="D70" s="83" t="s">
        <v>194</v>
      </c>
      <c r="E70" s="83" t="s">
        <v>1065</v>
      </c>
      <c r="F70" s="84" t="s">
        <v>1306</v>
      </c>
      <c r="G70" s="84" t="s">
        <v>976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1792</v>
      </c>
      <c r="CH70" s="83" t="s">
        <v>1659</v>
      </c>
      <c r="CI70" s="284" t="s">
        <v>436</v>
      </c>
      <c r="CJ70" s="284" t="s">
        <v>1830</v>
      </c>
      <c r="CK70" s="286">
        <v>43935</v>
      </c>
      <c r="CL70" s="286">
        <v>44210</v>
      </c>
      <c r="CM70" s="84" t="s">
        <v>1819</v>
      </c>
    </row>
    <row r="71" spans="1:91" ht="54">
      <c r="A71" s="591"/>
      <c r="B71" s="36" t="s">
        <v>823</v>
      </c>
      <c r="C71" s="88">
        <v>9029</v>
      </c>
      <c r="D71" s="27" t="s">
        <v>194</v>
      </c>
      <c r="E71" s="27" t="s">
        <v>1065</v>
      </c>
      <c r="F71" s="10" t="s">
        <v>1306</v>
      </c>
      <c r="G71" s="10" t="s">
        <v>430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1771</v>
      </c>
      <c r="CI71" s="276" t="s">
        <v>724</v>
      </c>
      <c r="CJ71" s="277" t="s">
        <v>80</v>
      </c>
      <c r="CK71" s="279" t="s">
        <v>1831</v>
      </c>
      <c r="CL71" s="279" t="s">
        <v>1832</v>
      </c>
      <c r="CM71" s="10"/>
    </row>
    <row r="72" spans="1:91" ht="54">
      <c r="A72" s="591"/>
      <c r="B72" s="36" t="s">
        <v>824</v>
      </c>
      <c r="C72" s="88">
        <v>10402</v>
      </c>
      <c r="D72" s="27" t="s">
        <v>194</v>
      </c>
      <c r="E72" s="27" t="s">
        <v>1065</v>
      </c>
      <c r="F72" s="10" t="s">
        <v>1306</v>
      </c>
      <c r="G72" s="10" t="s">
        <v>825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1771</v>
      </c>
      <c r="CI72" s="276" t="s">
        <v>724</v>
      </c>
      <c r="CJ72" s="277" t="s">
        <v>80</v>
      </c>
      <c r="CK72" s="278" t="s">
        <v>1831</v>
      </c>
      <c r="CL72" s="279" t="s">
        <v>1833</v>
      </c>
      <c r="CM72" s="10"/>
    </row>
    <row r="73" spans="1:91" ht="54">
      <c r="A73" s="591"/>
      <c r="B73" s="130" t="s">
        <v>252</v>
      </c>
      <c r="C73" s="89">
        <v>10016</v>
      </c>
      <c r="D73" s="83" t="s">
        <v>82</v>
      </c>
      <c r="E73" s="83" t="s">
        <v>1065</v>
      </c>
      <c r="F73" s="84">
        <v>70891095</v>
      </c>
      <c r="G73" s="84" t="s">
        <v>512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1792</v>
      </c>
      <c r="CH73" s="83" t="s">
        <v>1659</v>
      </c>
      <c r="CI73" s="287" t="s">
        <v>253</v>
      </c>
      <c r="CJ73" s="284" t="s">
        <v>80</v>
      </c>
      <c r="CK73" s="285">
        <v>43724</v>
      </c>
      <c r="CL73" s="286">
        <v>44332</v>
      </c>
      <c r="CM73" s="84"/>
    </row>
    <row r="74" spans="1:91" ht="54">
      <c r="A74" s="591"/>
      <c r="B74" s="169" t="s">
        <v>464</v>
      </c>
      <c r="C74" s="165">
        <v>8429</v>
      </c>
      <c r="D74" s="156" t="s">
        <v>82</v>
      </c>
      <c r="E74" s="156" t="s">
        <v>1065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1792</v>
      </c>
      <c r="CH74" s="156" t="s">
        <v>693</v>
      </c>
      <c r="CI74" s="280" t="s">
        <v>465</v>
      </c>
      <c r="CJ74" s="281" t="s">
        <v>80</v>
      </c>
      <c r="CK74" s="282">
        <v>43647</v>
      </c>
      <c r="CL74" s="283">
        <v>43758</v>
      </c>
      <c r="CM74" s="156" t="s">
        <v>1793</v>
      </c>
    </row>
    <row r="75" spans="1:91" ht="90">
      <c r="A75" s="591"/>
      <c r="B75" s="81" t="s">
        <v>820</v>
      </c>
      <c r="C75" s="82" t="s">
        <v>722</v>
      </c>
      <c r="D75" s="83" t="s">
        <v>82</v>
      </c>
      <c r="E75" s="83" t="s">
        <v>1065</v>
      </c>
      <c r="F75" s="84">
        <v>70891095</v>
      </c>
      <c r="G75" s="84" t="s">
        <v>423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1792</v>
      </c>
      <c r="CH75" s="83" t="s">
        <v>1659</v>
      </c>
      <c r="CI75" s="287" t="s">
        <v>723</v>
      </c>
      <c r="CJ75" s="284" t="s">
        <v>1834</v>
      </c>
      <c r="CK75" s="285">
        <v>43773</v>
      </c>
      <c r="CL75" s="286">
        <v>44044</v>
      </c>
      <c r="CM75" s="84"/>
    </row>
    <row r="76" spans="1:91" ht="90">
      <c r="A76" s="591"/>
      <c r="B76" s="36" t="s">
        <v>476</v>
      </c>
      <c r="C76" s="88" t="s">
        <v>716</v>
      </c>
      <c r="D76" s="27" t="s">
        <v>82</v>
      </c>
      <c r="E76" s="27" t="s">
        <v>1065</v>
      </c>
      <c r="F76" s="10">
        <v>70891095</v>
      </c>
      <c r="G76" s="10" t="s">
        <v>416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1792</v>
      </c>
      <c r="CH76" s="27" t="s">
        <v>1771</v>
      </c>
      <c r="CI76" s="276" t="s">
        <v>477</v>
      </c>
      <c r="CJ76" s="288" t="s">
        <v>1835</v>
      </c>
      <c r="CK76" s="279" t="s">
        <v>1525</v>
      </c>
      <c r="CL76" s="279" t="s">
        <v>1521</v>
      </c>
      <c r="CM76" s="10" t="s">
        <v>1794</v>
      </c>
    </row>
    <row r="77" spans="1:91" ht="72">
      <c r="A77" s="591"/>
      <c r="B77" s="81" t="s">
        <v>819</v>
      </c>
      <c r="C77" s="82" t="s">
        <v>721</v>
      </c>
      <c r="D77" s="83" t="s">
        <v>82</v>
      </c>
      <c r="E77" s="83" t="s">
        <v>1065</v>
      </c>
      <c r="F77" s="84">
        <v>70891095</v>
      </c>
      <c r="G77" s="84" t="s">
        <v>421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1792</v>
      </c>
      <c r="CH77" s="83" t="s">
        <v>1659</v>
      </c>
      <c r="CI77" s="287" t="s">
        <v>481</v>
      </c>
      <c r="CJ77" s="284" t="s">
        <v>80</v>
      </c>
      <c r="CK77" s="285">
        <v>43696</v>
      </c>
      <c r="CL77" s="286" t="s">
        <v>1836</v>
      </c>
      <c r="CM77" s="84" t="s">
        <v>1794</v>
      </c>
    </row>
    <row r="78" spans="1:91" ht="54">
      <c r="A78" s="591"/>
      <c r="B78" s="81" t="s">
        <v>840</v>
      </c>
      <c r="C78" s="82">
        <v>9538</v>
      </c>
      <c r="D78" s="83" t="s">
        <v>82</v>
      </c>
      <c r="E78" s="83" t="s">
        <v>1065</v>
      </c>
      <c r="F78" s="84">
        <v>70891095</v>
      </c>
      <c r="G78" s="84" t="s">
        <v>841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1792</v>
      </c>
      <c r="CH78" s="83" t="s">
        <v>1659</v>
      </c>
      <c r="CI78" s="284" t="s">
        <v>566</v>
      </c>
      <c r="CJ78" s="284" t="s">
        <v>80</v>
      </c>
      <c r="CK78" s="285">
        <v>43915</v>
      </c>
      <c r="CL78" s="285">
        <v>44099</v>
      </c>
      <c r="CM78" s="84" t="s">
        <v>1837</v>
      </c>
    </row>
    <row r="79" spans="1:91" ht="54">
      <c r="A79" s="591"/>
      <c r="B79" s="130" t="s">
        <v>749</v>
      </c>
      <c r="C79" s="89">
        <v>10577</v>
      </c>
      <c r="D79" s="83" t="s">
        <v>82</v>
      </c>
      <c r="E79" s="83" t="s">
        <v>1065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1792</v>
      </c>
      <c r="CH79" s="168" t="s">
        <v>1659</v>
      </c>
      <c r="CI79" s="292" t="s">
        <v>256</v>
      </c>
      <c r="CJ79" s="284" t="s">
        <v>80</v>
      </c>
      <c r="CK79" s="285">
        <v>43710</v>
      </c>
      <c r="CL79" s="286">
        <v>44378</v>
      </c>
      <c r="CM79" s="84"/>
    </row>
    <row r="80" spans="1:91" ht="54">
      <c r="A80" s="591"/>
      <c r="B80" s="81" t="s">
        <v>828</v>
      </c>
      <c r="C80" s="82" t="s">
        <v>728</v>
      </c>
      <c r="D80" s="83" t="s">
        <v>82</v>
      </c>
      <c r="E80" s="83" t="s">
        <v>1065</v>
      </c>
      <c r="F80" s="84">
        <v>70891095</v>
      </c>
      <c r="G80" s="84" t="s">
        <v>444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1792</v>
      </c>
      <c r="CH80" s="83" t="s">
        <v>1659</v>
      </c>
      <c r="CI80" s="287" t="s">
        <v>445</v>
      </c>
      <c r="CJ80" s="284" t="s">
        <v>80</v>
      </c>
      <c r="CK80" s="286">
        <v>43899</v>
      </c>
      <c r="CL80" s="286">
        <v>44119</v>
      </c>
      <c r="CM80" s="84"/>
    </row>
    <row r="81" spans="1:91" ht="90">
      <c r="A81" s="591"/>
      <c r="B81" s="81" t="s">
        <v>327</v>
      </c>
      <c r="C81" s="82">
        <v>10631</v>
      </c>
      <c r="D81" s="83" t="s">
        <v>82</v>
      </c>
      <c r="E81" s="83" t="s">
        <v>1065</v>
      </c>
      <c r="F81" s="84">
        <v>70891095</v>
      </c>
      <c r="G81" s="84" t="s">
        <v>411</v>
      </c>
      <c r="H81" s="83" t="s">
        <v>1450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1792</v>
      </c>
      <c r="CH81" s="83" t="s">
        <v>1659</v>
      </c>
      <c r="CI81" s="287" t="s">
        <v>471</v>
      </c>
      <c r="CJ81" s="284" t="s">
        <v>1838</v>
      </c>
      <c r="CK81" s="286">
        <v>43997</v>
      </c>
      <c r="CL81" s="286">
        <v>44301</v>
      </c>
      <c r="CM81" s="84" t="s">
        <v>1794</v>
      </c>
    </row>
    <row r="82" spans="1:91" ht="62.25" customHeight="1">
      <c r="A82" s="591"/>
      <c r="B82" s="81" t="s">
        <v>1280</v>
      </c>
      <c r="C82" s="82">
        <v>12845</v>
      </c>
      <c r="D82" s="83" t="s">
        <v>194</v>
      </c>
      <c r="E82" s="83" t="s">
        <v>1065</v>
      </c>
      <c r="F82" s="84" t="s">
        <v>1306</v>
      </c>
      <c r="G82" s="84" t="s">
        <v>1451</v>
      </c>
      <c r="H82" s="83" t="s">
        <v>1450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1792</v>
      </c>
      <c r="CH82" s="83" t="s">
        <v>1659</v>
      </c>
      <c r="CI82" s="287" t="s">
        <v>1281</v>
      </c>
      <c r="CJ82" s="284" t="s">
        <v>80</v>
      </c>
      <c r="CK82" s="286">
        <v>43906</v>
      </c>
      <c r="CL82" s="286">
        <v>44363</v>
      </c>
      <c r="CM82" s="84"/>
    </row>
    <row r="83" spans="1:91" ht="57" customHeight="1">
      <c r="A83" s="591"/>
      <c r="B83" s="28" t="s">
        <v>1282</v>
      </c>
      <c r="C83" s="87">
        <v>12842</v>
      </c>
      <c r="D83" s="23" t="s">
        <v>194</v>
      </c>
      <c r="E83" s="23" t="s">
        <v>1065</v>
      </c>
      <c r="F83" s="16" t="s">
        <v>1306</v>
      </c>
      <c r="G83" s="16" t="s">
        <v>1452</v>
      </c>
      <c r="H83" s="23" t="s">
        <v>1450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1792</v>
      </c>
      <c r="CH83" s="23" t="s">
        <v>1771</v>
      </c>
      <c r="CI83" s="289" t="s">
        <v>1283</v>
      </c>
      <c r="CJ83" s="288" t="s">
        <v>80</v>
      </c>
      <c r="CK83" s="291">
        <v>44013</v>
      </c>
      <c r="CL83" s="291">
        <v>44166</v>
      </c>
      <c r="CM83" s="16"/>
    </row>
    <row r="84" spans="1:91" ht="90">
      <c r="A84" s="591"/>
      <c r="B84" s="28" t="s">
        <v>1453</v>
      </c>
      <c r="C84" s="87">
        <v>11243</v>
      </c>
      <c r="D84" s="23" t="s">
        <v>82</v>
      </c>
      <c r="E84" s="23" t="s">
        <v>1065</v>
      </c>
      <c r="F84" s="16" t="s">
        <v>1306</v>
      </c>
      <c r="G84" s="16" t="s">
        <v>1526</v>
      </c>
      <c r="H84" s="23" t="s">
        <v>1527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1792</v>
      </c>
      <c r="CH84" s="23" t="s">
        <v>1771</v>
      </c>
      <c r="CI84" s="289" t="s">
        <v>738</v>
      </c>
      <c r="CJ84" s="288" t="s">
        <v>1839</v>
      </c>
      <c r="CK84" s="290" t="s">
        <v>1308</v>
      </c>
      <c r="CL84" s="291" t="s">
        <v>1840</v>
      </c>
      <c r="CM84" s="16"/>
    </row>
    <row r="85" spans="1:91" ht="90">
      <c r="A85" s="591"/>
      <c r="B85" s="36" t="s">
        <v>1299</v>
      </c>
      <c r="C85" s="88">
        <v>12828</v>
      </c>
      <c r="D85" s="27" t="s">
        <v>194</v>
      </c>
      <c r="E85" s="27" t="s">
        <v>1065</v>
      </c>
      <c r="F85" s="10" t="s">
        <v>1306</v>
      </c>
      <c r="G85" s="27" t="s">
        <v>1300</v>
      </c>
      <c r="H85" s="27" t="s">
        <v>1450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1792</v>
      </c>
      <c r="CH85" s="27" t="s">
        <v>1771</v>
      </c>
      <c r="CI85" s="276" t="s">
        <v>1283</v>
      </c>
      <c r="CJ85" s="277" t="s">
        <v>1841</v>
      </c>
      <c r="CK85" s="278">
        <v>44044</v>
      </c>
      <c r="CL85" s="279">
        <v>44501</v>
      </c>
      <c r="CM85" s="10"/>
    </row>
    <row r="86" spans="1:91" ht="90">
      <c r="A86" s="591"/>
      <c r="B86" s="36" t="s">
        <v>1284</v>
      </c>
      <c r="C86" s="87">
        <v>12896</v>
      </c>
      <c r="D86" s="23" t="s">
        <v>194</v>
      </c>
      <c r="E86" s="23" t="s">
        <v>1065</v>
      </c>
      <c r="F86" s="16">
        <v>70891095</v>
      </c>
      <c r="G86" s="23" t="s">
        <v>1285</v>
      </c>
      <c r="H86" s="23" t="s">
        <v>1450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1792</v>
      </c>
      <c r="CH86" s="27" t="s">
        <v>1771</v>
      </c>
      <c r="CI86" s="289" t="s">
        <v>1286</v>
      </c>
      <c r="CJ86" s="288" t="s">
        <v>1842</v>
      </c>
      <c r="CK86" s="278" t="s">
        <v>1308</v>
      </c>
      <c r="CL86" s="279" t="s">
        <v>1308</v>
      </c>
      <c r="CM86" s="10" t="s">
        <v>1794</v>
      </c>
    </row>
    <row r="87" spans="1:91" ht="90">
      <c r="A87" s="591"/>
      <c r="B87" s="81" t="s">
        <v>1290</v>
      </c>
      <c r="C87" s="82">
        <v>12882</v>
      </c>
      <c r="D87" s="83" t="s">
        <v>194</v>
      </c>
      <c r="E87" s="83" t="s">
        <v>1065</v>
      </c>
      <c r="F87" s="84" t="s">
        <v>1306</v>
      </c>
      <c r="G87" s="83" t="s">
        <v>1291</v>
      </c>
      <c r="H87" s="83" t="s">
        <v>1450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1792</v>
      </c>
      <c r="CH87" s="83" t="s">
        <v>1659</v>
      </c>
      <c r="CI87" s="287" t="s">
        <v>1292</v>
      </c>
      <c r="CJ87" s="284" t="s">
        <v>1843</v>
      </c>
      <c r="CK87" s="285">
        <v>43964</v>
      </c>
      <c r="CL87" s="286">
        <v>44390</v>
      </c>
      <c r="CM87" s="84"/>
    </row>
    <row r="88" spans="1:91" ht="54">
      <c r="A88" s="591"/>
      <c r="B88" s="36" t="s">
        <v>1454</v>
      </c>
      <c r="C88" s="87">
        <v>12876</v>
      </c>
      <c r="D88" s="23" t="s">
        <v>194</v>
      </c>
      <c r="E88" s="23" t="s">
        <v>1065</v>
      </c>
      <c r="F88" s="16">
        <v>70891095</v>
      </c>
      <c r="G88" s="193">
        <v>6143</v>
      </c>
      <c r="H88" s="23" t="s">
        <v>1450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80</v>
      </c>
      <c r="CK88" s="278" t="s">
        <v>1308</v>
      </c>
      <c r="CL88" s="279" t="s">
        <v>1308</v>
      </c>
      <c r="CM88" s="10"/>
    </row>
    <row r="89" spans="1:91" ht="90">
      <c r="A89" s="591"/>
      <c r="B89" s="81" t="s">
        <v>1455</v>
      </c>
      <c r="C89" s="82">
        <v>12834</v>
      </c>
      <c r="D89" s="83" t="s">
        <v>194</v>
      </c>
      <c r="E89" s="83" t="s">
        <v>1065</v>
      </c>
      <c r="F89" s="84" t="s">
        <v>1306</v>
      </c>
      <c r="G89" s="84">
        <v>4108</v>
      </c>
      <c r="H89" s="83" t="s">
        <v>1450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1792</v>
      </c>
      <c r="CH89" s="83" t="s">
        <v>1659</v>
      </c>
      <c r="CI89" s="287" t="s">
        <v>195</v>
      </c>
      <c r="CJ89" s="284" t="s">
        <v>1844</v>
      </c>
      <c r="CK89" s="285">
        <v>43955</v>
      </c>
      <c r="CL89" s="286">
        <v>44621</v>
      </c>
      <c r="CM89" s="84" t="s">
        <v>1794</v>
      </c>
    </row>
    <row r="90" spans="1:91" ht="90">
      <c r="A90" s="591"/>
      <c r="B90" s="81" t="s">
        <v>1456</v>
      </c>
      <c r="C90" s="82">
        <v>12838</v>
      </c>
      <c r="D90" s="83" t="s">
        <v>194</v>
      </c>
      <c r="E90" s="83" t="s">
        <v>1065</v>
      </c>
      <c r="F90" s="84" t="s">
        <v>1306</v>
      </c>
      <c r="G90" s="263">
        <v>6140</v>
      </c>
      <c r="H90" s="83" t="s">
        <v>1450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1792</v>
      </c>
      <c r="CH90" s="83" t="s">
        <v>1659</v>
      </c>
      <c r="CI90" s="287" t="s">
        <v>195</v>
      </c>
      <c r="CJ90" s="284" t="s">
        <v>1844</v>
      </c>
      <c r="CK90" s="285">
        <v>43955</v>
      </c>
      <c r="CL90" s="286">
        <v>44621</v>
      </c>
      <c r="CM90" s="84"/>
    </row>
    <row r="91" spans="1:91" ht="90">
      <c r="A91" s="591"/>
      <c r="B91" s="81" t="s">
        <v>1457</v>
      </c>
      <c r="C91" s="82">
        <v>12888</v>
      </c>
      <c r="D91" s="83" t="s">
        <v>194</v>
      </c>
      <c r="E91" s="83" t="s">
        <v>1065</v>
      </c>
      <c r="F91" s="84" t="s">
        <v>1306</v>
      </c>
      <c r="G91" s="263">
        <v>6051</v>
      </c>
      <c r="H91" s="83" t="s">
        <v>1450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1792</v>
      </c>
      <c r="CH91" s="83" t="s">
        <v>1659</v>
      </c>
      <c r="CI91" s="287" t="s">
        <v>195</v>
      </c>
      <c r="CJ91" s="284" t="s">
        <v>1844</v>
      </c>
      <c r="CK91" s="285">
        <v>43955</v>
      </c>
      <c r="CL91" s="286">
        <v>44621</v>
      </c>
      <c r="CM91" s="84" t="s">
        <v>1794</v>
      </c>
    </row>
    <row r="92" spans="1:91" ht="90">
      <c r="A92" s="591"/>
      <c r="B92" s="36" t="s">
        <v>1458</v>
      </c>
      <c r="C92" s="87">
        <v>12827</v>
      </c>
      <c r="D92" s="23" t="s">
        <v>194</v>
      </c>
      <c r="E92" s="23" t="s">
        <v>1065</v>
      </c>
      <c r="F92" s="16" t="s">
        <v>1306</v>
      </c>
      <c r="G92" s="23" t="s">
        <v>1297</v>
      </c>
      <c r="H92" s="23" t="s">
        <v>1450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1792</v>
      </c>
      <c r="CH92" s="23" t="s">
        <v>182</v>
      </c>
      <c r="CI92" s="289" t="s">
        <v>1298</v>
      </c>
      <c r="CJ92" s="288" t="s">
        <v>1845</v>
      </c>
      <c r="CK92" s="290" t="s">
        <v>1308</v>
      </c>
      <c r="CL92" s="291" t="s">
        <v>1840</v>
      </c>
      <c r="CM92" s="10"/>
    </row>
    <row r="93" spans="1:91" ht="54">
      <c r="A93" s="591"/>
      <c r="B93" s="38" t="s">
        <v>1789</v>
      </c>
      <c r="C93" s="194">
        <v>12543</v>
      </c>
      <c r="D93" s="25" t="s">
        <v>194</v>
      </c>
      <c r="E93" s="25" t="s">
        <v>1065</v>
      </c>
      <c r="F93" s="24" t="s">
        <v>1306</v>
      </c>
      <c r="G93" s="267">
        <v>6239</v>
      </c>
      <c r="H93" s="25" t="s">
        <v>1790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1771</v>
      </c>
      <c r="CI93" s="293" t="s">
        <v>1846</v>
      </c>
      <c r="CJ93" s="294" t="s">
        <v>1853</v>
      </c>
      <c r="CK93" s="295" t="s">
        <v>1831</v>
      </c>
      <c r="CL93" s="296" t="s">
        <v>1847</v>
      </c>
      <c r="CM93" s="10"/>
    </row>
    <row r="94" spans="1:91" ht="54">
      <c r="A94" s="591"/>
      <c r="B94" s="38" t="s">
        <v>1295</v>
      </c>
      <c r="C94" s="194">
        <v>12572</v>
      </c>
      <c r="D94" s="25" t="s">
        <v>194</v>
      </c>
      <c r="E94" s="25" t="s">
        <v>1065</v>
      </c>
      <c r="F94" s="24">
        <v>70891095</v>
      </c>
      <c r="G94" s="267">
        <v>2594</v>
      </c>
      <c r="H94" s="25" t="s">
        <v>1790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1771</v>
      </c>
      <c r="CI94" s="293" t="s">
        <v>1296</v>
      </c>
      <c r="CJ94" s="294" t="s">
        <v>1854</v>
      </c>
      <c r="CK94" s="295" t="s">
        <v>1848</v>
      </c>
      <c r="CL94" s="296" t="s">
        <v>1849</v>
      </c>
      <c r="CM94" s="10"/>
    </row>
    <row r="95" spans="1:91" ht="54">
      <c r="A95" s="591"/>
      <c r="B95" s="38" t="s">
        <v>1293</v>
      </c>
      <c r="C95" s="194" t="s">
        <v>80</v>
      </c>
      <c r="D95" s="25" t="s">
        <v>194</v>
      </c>
      <c r="E95" s="25" t="s">
        <v>1065</v>
      </c>
      <c r="F95" s="24">
        <v>70891095</v>
      </c>
      <c r="G95" s="267">
        <v>4028</v>
      </c>
      <c r="H95" s="25" t="s">
        <v>1791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1294</v>
      </c>
      <c r="CJ95" s="294" t="s">
        <v>1854</v>
      </c>
      <c r="CK95" s="295" t="s">
        <v>1521</v>
      </c>
      <c r="CL95" s="295" t="s">
        <v>1521</v>
      </c>
      <c r="CM95" s="10"/>
    </row>
    <row r="96" spans="1:91" ht="54">
      <c r="A96" s="591"/>
      <c r="B96" s="195" t="s">
        <v>330</v>
      </c>
      <c r="C96" s="182" t="s">
        <v>719</v>
      </c>
      <c r="D96" s="183" t="s">
        <v>194</v>
      </c>
      <c r="E96" s="183" t="s">
        <v>1065</v>
      </c>
      <c r="F96" s="184" t="s">
        <v>1306</v>
      </c>
      <c r="G96" s="183" t="s">
        <v>419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1792</v>
      </c>
      <c r="CH96" s="183" t="s">
        <v>496</v>
      </c>
      <c r="CI96" s="276" t="s">
        <v>479</v>
      </c>
      <c r="CJ96" s="277" t="s">
        <v>1528</v>
      </c>
      <c r="CK96" s="278">
        <v>43168</v>
      </c>
      <c r="CL96" s="279">
        <v>43413</v>
      </c>
      <c r="CM96" s="184"/>
    </row>
    <row r="97" spans="1:91" ht="36.75" customHeight="1">
      <c r="A97" s="591"/>
      <c r="B97" s="77" t="s">
        <v>263</v>
      </c>
      <c r="C97" s="64" t="s">
        <v>80</v>
      </c>
      <c r="D97" s="64" t="s">
        <v>80</v>
      </c>
      <c r="E97" s="64" t="s">
        <v>80</v>
      </c>
      <c r="F97" s="94" t="s">
        <v>80</v>
      </c>
      <c r="G97" s="94" t="s">
        <v>80</v>
      </c>
      <c r="H97" s="64" t="s">
        <v>80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80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80</v>
      </c>
      <c r="CI97" s="297" t="s">
        <v>80</v>
      </c>
      <c r="CJ97" s="297" t="s">
        <v>80</v>
      </c>
      <c r="CK97" s="298" t="s">
        <v>80</v>
      </c>
      <c r="CL97" s="299" t="s">
        <v>80</v>
      </c>
    </row>
    <row r="98" spans="1:91" ht="36.75" customHeight="1">
      <c r="A98" s="591"/>
      <c r="B98" s="36" t="s">
        <v>607</v>
      </c>
      <c r="C98" s="27" t="s">
        <v>80</v>
      </c>
      <c r="D98" s="27" t="s">
        <v>194</v>
      </c>
      <c r="E98" s="27" t="s">
        <v>80</v>
      </c>
      <c r="F98" s="10" t="s">
        <v>80</v>
      </c>
      <c r="G98" s="10" t="s">
        <v>846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1659</v>
      </c>
      <c r="CI98" s="276" t="s">
        <v>608</v>
      </c>
      <c r="CJ98" s="276" t="s">
        <v>80</v>
      </c>
      <c r="CK98" s="278">
        <v>43723</v>
      </c>
      <c r="CL98" s="279" t="s">
        <v>80</v>
      </c>
      <c r="CM98" s="113"/>
    </row>
    <row r="99" spans="1:91" ht="46.5">
      <c r="A99" s="591"/>
      <c r="B99" s="66" t="s">
        <v>452</v>
      </c>
      <c r="C99" s="91" t="s">
        <v>80</v>
      </c>
      <c r="D99" s="27" t="s">
        <v>194</v>
      </c>
      <c r="E99" s="27" t="s">
        <v>80</v>
      </c>
      <c r="F99" s="10" t="s">
        <v>80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1659</v>
      </c>
      <c r="CI99" s="276" t="s">
        <v>986</v>
      </c>
      <c r="CJ99" s="276" t="s">
        <v>80</v>
      </c>
      <c r="CK99" s="300">
        <v>43768</v>
      </c>
      <c r="CL99" s="301" t="s">
        <v>80</v>
      </c>
      <c r="CM99" s="113"/>
    </row>
    <row r="100" spans="1:91" ht="46.5">
      <c r="A100" s="591"/>
      <c r="B100" s="66" t="s">
        <v>453</v>
      </c>
      <c r="C100" s="91" t="s">
        <v>80</v>
      </c>
      <c r="D100" s="27" t="s">
        <v>194</v>
      </c>
      <c r="E100" s="27" t="s">
        <v>80</v>
      </c>
      <c r="F100" s="10" t="s">
        <v>80</v>
      </c>
      <c r="G100" s="10" t="s">
        <v>80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86</v>
      </c>
      <c r="CI100" s="276" t="s">
        <v>454</v>
      </c>
      <c r="CJ100" s="276" t="s">
        <v>80</v>
      </c>
      <c r="CK100" s="300" t="s">
        <v>80</v>
      </c>
      <c r="CL100" s="301" t="s">
        <v>80</v>
      </c>
      <c r="CM100" s="113"/>
    </row>
    <row r="101" spans="1:91" ht="36">
      <c r="A101" s="591"/>
      <c r="B101" s="148" t="s">
        <v>517</v>
      </c>
      <c r="C101" s="170" t="s">
        <v>80</v>
      </c>
      <c r="D101" s="67" t="s">
        <v>194</v>
      </c>
      <c r="E101" s="67" t="s">
        <v>80</v>
      </c>
      <c r="F101" s="18" t="s">
        <v>80</v>
      </c>
      <c r="G101" s="18" t="s">
        <v>80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496</v>
      </c>
      <c r="CI101" s="302" t="s">
        <v>538</v>
      </c>
      <c r="CJ101" s="302" t="s">
        <v>80</v>
      </c>
      <c r="CK101" s="303">
        <v>43305</v>
      </c>
      <c r="CL101" s="304">
        <v>43701</v>
      </c>
      <c r="CM101" s="270"/>
    </row>
    <row r="102" spans="1:91" ht="46.5">
      <c r="A102" s="591"/>
      <c r="B102" s="66" t="s">
        <v>518</v>
      </c>
      <c r="C102" s="91" t="s">
        <v>80</v>
      </c>
      <c r="D102" s="27" t="s">
        <v>194</v>
      </c>
      <c r="E102" s="27" t="s">
        <v>80</v>
      </c>
      <c r="F102" s="10" t="s">
        <v>80</v>
      </c>
      <c r="G102" s="10" t="s">
        <v>80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86</v>
      </c>
      <c r="CI102" s="276" t="s">
        <v>538</v>
      </c>
      <c r="CJ102" s="276" t="s">
        <v>80</v>
      </c>
      <c r="CK102" s="278" t="s">
        <v>80</v>
      </c>
      <c r="CL102" s="279" t="s">
        <v>80</v>
      </c>
      <c r="CM102" s="113"/>
    </row>
    <row r="103" spans="1:91" ht="36">
      <c r="A103" s="591"/>
      <c r="B103" s="66" t="s">
        <v>519</v>
      </c>
      <c r="C103" s="91" t="s">
        <v>80</v>
      </c>
      <c r="D103" s="27" t="s">
        <v>194</v>
      </c>
      <c r="E103" s="27" t="s">
        <v>80</v>
      </c>
      <c r="F103" s="10" t="s">
        <v>80</v>
      </c>
      <c r="G103" s="10" t="s">
        <v>80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1659</v>
      </c>
      <c r="CI103" s="302" t="s">
        <v>538</v>
      </c>
      <c r="CJ103" s="302" t="s">
        <v>1529</v>
      </c>
      <c r="CK103" s="303">
        <v>43882</v>
      </c>
      <c r="CL103" s="304" t="s">
        <v>80</v>
      </c>
      <c r="CM103" s="271"/>
    </row>
    <row r="104" spans="1:91" ht="36">
      <c r="A104" s="591"/>
      <c r="B104" s="66" t="s">
        <v>520</v>
      </c>
      <c r="C104" s="91" t="s">
        <v>80</v>
      </c>
      <c r="D104" s="27" t="s">
        <v>194</v>
      </c>
      <c r="E104" s="27" t="s">
        <v>80</v>
      </c>
      <c r="F104" s="10" t="s">
        <v>80</v>
      </c>
      <c r="G104" s="10" t="s">
        <v>80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693</v>
      </c>
      <c r="CI104" s="302" t="s">
        <v>538</v>
      </c>
      <c r="CJ104" s="302" t="s">
        <v>1449</v>
      </c>
      <c r="CK104" s="303">
        <v>43325</v>
      </c>
      <c r="CL104" s="304">
        <v>43832</v>
      </c>
      <c r="CM104" s="271"/>
    </row>
    <row r="105" spans="1:91" ht="36">
      <c r="A105" s="591"/>
      <c r="B105" s="148" t="s">
        <v>521</v>
      </c>
      <c r="C105" s="170" t="s">
        <v>80</v>
      </c>
      <c r="D105" s="67" t="s">
        <v>194</v>
      </c>
      <c r="E105" s="67" t="s">
        <v>80</v>
      </c>
      <c r="F105" s="18" t="s">
        <v>80</v>
      </c>
      <c r="G105" s="18" t="s">
        <v>80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496</v>
      </c>
      <c r="CI105" s="276" t="s">
        <v>538</v>
      </c>
      <c r="CJ105" s="276" t="s">
        <v>80</v>
      </c>
      <c r="CK105" s="278">
        <v>43406</v>
      </c>
      <c r="CL105" s="279">
        <v>43665</v>
      </c>
      <c r="CM105" s="272"/>
    </row>
    <row r="106" spans="1:91" ht="46.5">
      <c r="A106" s="591"/>
      <c r="B106" s="66" t="s">
        <v>522</v>
      </c>
      <c r="C106" s="91" t="s">
        <v>80</v>
      </c>
      <c r="D106" s="27" t="s">
        <v>194</v>
      </c>
      <c r="E106" s="27" t="s">
        <v>80</v>
      </c>
      <c r="F106" s="10" t="s">
        <v>80</v>
      </c>
      <c r="G106" s="10" t="s">
        <v>80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86</v>
      </c>
      <c r="CI106" s="302" t="s">
        <v>538</v>
      </c>
      <c r="CJ106" s="302" t="s">
        <v>80</v>
      </c>
      <c r="CK106" s="303" t="s">
        <v>80</v>
      </c>
      <c r="CL106" s="304" t="s">
        <v>80</v>
      </c>
      <c r="CM106" s="113"/>
    </row>
    <row r="107" spans="1:91" ht="36">
      <c r="A107" s="591"/>
      <c r="B107" s="265" t="s">
        <v>523</v>
      </c>
      <c r="C107" s="170" t="s">
        <v>80</v>
      </c>
      <c r="D107" s="67" t="s">
        <v>194</v>
      </c>
      <c r="E107" s="67" t="s">
        <v>80</v>
      </c>
      <c r="F107" s="18" t="s">
        <v>80</v>
      </c>
      <c r="G107" s="18" t="s">
        <v>80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496</v>
      </c>
      <c r="CI107" s="302" t="s">
        <v>538</v>
      </c>
      <c r="CJ107" s="302" t="s">
        <v>80</v>
      </c>
      <c r="CK107" s="303">
        <v>43795</v>
      </c>
      <c r="CL107" s="304">
        <v>43945</v>
      </c>
      <c r="CM107" s="273"/>
    </row>
    <row r="108" spans="1:91" ht="36">
      <c r="A108" s="591"/>
      <c r="B108" s="66" t="s">
        <v>524</v>
      </c>
      <c r="C108" s="91" t="s">
        <v>80</v>
      </c>
      <c r="D108" s="27" t="s">
        <v>194</v>
      </c>
      <c r="E108" s="27" t="s">
        <v>80</v>
      </c>
      <c r="F108" s="10" t="s">
        <v>80</v>
      </c>
      <c r="G108" s="10" t="s">
        <v>80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86</v>
      </c>
      <c r="CI108" s="302" t="s">
        <v>538</v>
      </c>
      <c r="CJ108" s="302" t="s">
        <v>80</v>
      </c>
      <c r="CK108" s="303" t="s">
        <v>80</v>
      </c>
      <c r="CL108" s="304" t="s">
        <v>80</v>
      </c>
      <c r="CM108" s="113"/>
    </row>
    <row r="109" spans="1:91" ht="36">
      <c r="A109" s="591"/>
      <c r="B109" s="66" t="s">
        <v>525</v>
      </c>
      <c r="C109" s="91" t="s">
        <v>80</v>
      </c>
      <c r="D109" s="27" t="s">
        <v>194</v>
      </c>
      <c r="E109" s="27" t="s">
        <v>80</v>
      </c>
      <c r="F109" s="10" t="s">
        <v>80</v>
      </c>
      <c r="G109" s="10" t="s">
        <v>80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86</v>
      </c>
      <c r="CI109" s="302" t="s">
        <v>538</v>
      </c>
      <c r="CJ109" s="302" t="s">
        <v>80</v>
      </c>
      <c r="CK109" s="303" t="s">
        <v>80</v>
      </c>
      <c r="CL109" s="304" t="s">
        <v>80</v>
      </c>
      <c r="CM109" s="113"/>
    </row>
    <row r="110" spans="1:91" ht="36">
      <c r="A110" s="591"/>
      <c r="B110" s="66" t="s">
        <v>526</v>
      </c>
      <c r="C110" s="91" t="s">
        <v>80</v>
      </c>
      <c r="D110" s="27" t="s">
        <v>194</v>
      </c>
      <c r="E110" s="27" t="s">
        <v>80</v>
      </c>
      <c r="F110" s="10" t="s">
        <v>80</v>
      </c>
      <c r="G110" s="10" t="s">
        <v>80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86</v>
      </c>
      <c r="CI110" s="302" t="s">
        <v>538</v>
      </c>
      <c r="CJ110" s="302" t="s">
        <v>80</v>
      </c>
      <c r="CK110" s="303" t="s">
        <v>80</v>
      </c>
      <c r="CL110" s="304" t="s">
        <v>80</v>
      </c>
      <c r="CM110" s="113"/>
    </row>
    <row r="111" spans="1:91" ht="36">
      <c r="A111" s="591"/>
      <c r="B111" s="66" t="s">
        <v>527</v>
      </c>
      <c r="C111" s="91" t="s">
        <v>80</v>
      </c>
      <c r="D111" s="27" t="s">
        <v>194</v>
      </c>
      <c r="E111" s="27" t="s">
        <v>80</v>
      </c>
      <c r="F111" s="10" t="s">
        <v>80</v>
      </c>
      <c r="G111" s="10" t="s">
        <v>80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86</v>
      </c>
      <c r="CI111" s="302" t="s">
        <v>538</v>
      </c>
      <c r="CJ111" s="302" t="s">
        <v>80</v>
      </c>
      <c r="CK111" s="303" t="s">
        <v>80</v>
      </c>
      <c r="CL111" s="304" t="s">
        <v>80</v>
      </c>
      <c r="CM111" s="113"/>
    </row>
    <row r="112" spans="1:91" ht="36">
      <c r="A112" s="591"/>
      <c r="B112" s="66" t="s">
        <v>528</v>
      </c>
      <c r="C112" s="91" t="s">
        <v>80</v>
      </c>
      <c r="D112" s="27" t="s">
        <v>194</v>
      </c>
      <c r="E112" s="27" t="s">
        <v>80</v>
      </c>
      <c r="F112" s="10" t="s">
        <v>80</v>
      </c>
      <c r="G112" s="10" t="s">
        <v>80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86</v>
      </c>
      <c r="CI112" s="302" t="s">
        <v>538</v>
      </c>
      <c r="CJ112" s="302" t="s">
        <v>80</v>
      </c>
      <c r="CK112" s="303" t="s">
        <v>80</v>
      </c>
      <c r="CL112" s="304" t="s">
        <v>80</v>
      </c>
      <c r="CM112" s="113"/>
    </row>
    <row r="113" spans="1:91" ht="36">
      <c r="A113" s="591"/>
      <c r="B113" s="66" t="s">
        <v>529</v>
      </c>
      <c r="C113" s="91" t="s">
        <v>80</v>
      </c>
      <c r="D113" s="27" t="s">
        <v>194</v>
      </c>
      <c r="E113" s="27" t="s">
        <v>80</v>
      </c>
      <c r="F113" s="10" t="s">
        <v>80</v>
      </c>
      <c r="G113" s="10" t="s">
        <v>80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86</v>
      </c>
      <c r="CI113" s="302" t="s">
        <v>538</v>
      </c>
      <c r="CJ113" s="302" t="s">
        <v>80</v>
      </c>
      <c r="CK113" s="303" t="s">
        <v>80</v>
      </c>
      <c r="CL113" s="304" t="s">
        <v>80</v>
      </c>
      <c r="CM113" s="113"/>
    </row>
    <row r="114" spans="1:91" ht="36">
      <c r="A114" s="591"/>
      <c r="B114" s="66" t="s">
        <v>530</v>
      </c>
      <c r="C114" s="91" t="s">
        <v>80</v>
      </c>
      <c r="D114" s="27" t="s">
        <v>194</v>
      </c>
      <c r="E114" s="27" t="s">
        <v>80</v>
      </c>
      <c r="F114" s="10" t="s">
        <v>80</v>
      </c>
      <c r="G114" s="10" t="s">
        <v>80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86</v>
      </c>
      <c r="CI114" s="302" t="s">
        <v>538</v>
      </c>
      <c r="CJ114" s="302" t="s">
        <v>80</v>
      </c>
      <c r="CK114" s="303" t="s">
        <v>80</v>
      </c>
      <c r="CL114" s="304" t="s">
        <v>80</v>
      </c>
      <c r="CM114" s="113"/>
    </row>
    <row r="115" spans="1:91" ht="36">
      <c r="A115" s="591"/>
      <c r="B115" s="66" t="s">
        <v>531</v>
      </c>
      <c r="C115" s="91" t="s">
        <v>80</v>
      </c>
      <c r="D115" s="27" t="s">
        <v>194</v>
      </c>
      <c r="E115" s="27" t="s">
        <v>80</v>
      </c>
      <c r="F115" s="10" t="s">
        <v>80</v>
      </c>
      <c r="G115" s="10" t="s">
        <v>80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86</v>
      </c>
      <c r="CI115" s="302" t="s">
        <v>538</v>
      </c>
      <c r="CJ115" s="302" t="s">
        <v>80</v>
      </c>
      <c r="CK115" s="303" t="s">
        <v>80</v>
      </c>
      <c r="CL115" s="304" t="s">
        <v>80</v>
      </c>
      <c r="CM115" s="113"/>
    </row>
    <row r="116" spans="1:91" ht="36">
      <c r="A116" s="591"/>
      <c r="B116" s="66" t="s">
        <v>532</v>
      </c>
      <c r="C116" s="91" t="s">
        <v>80</v>
      </c>
      <c r="D116" s="27" t="s">
        <v>194</v>
      </c>
      <c r="E116" s="27" t="s">
        <v>80</v>
      </c>
      <c r="F116" s="10" t="s">
        <v>80</v>
      </c>
      <c r="G116" s="10" t="s">
        <v>80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86</v>
      </c>
      <c r="CI116" s="302" t="s">
        <v>538</v>
      </c>
      <c r="CJ116" s="302" t="s">
        <v>80</v>
      </c>
      <c r="CK116" s="303" t="s">
        <v>80</v>
      </c>
      <c r="CL116" s="304" t="s">
        <v>80</v>
      </c>
      <c r="CM116" s="113"/>
    </row>
    <row r="117" spans="1:91" ht="36">
      <c r="A117" s="591"/>
      <c r="B117" s="66" t="s">
        <v>533</v>
      </c>
      <c r="C117" s="91" t="s">
        <v>80</v>
      </c>
      <c r="D117" s="27" t="s">
        <v>194</v>
      </c>
      <c r="E117" s="27" t="s">
        <v>80</v>
      </c>
      <c r="F117" s="10" t="s">
        <v>80</v>
      </c>
      <c r="G117" s="10" t="s">
        <v>80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86</v>
      </c>
      <c r="CI117" s="302" t="s">
        <v>538</v>
      </c>
      <c r="CJ117" s="302" t="s">
        <v>80</v>
      </c>
      <c r="CK117" s="303" t="s">
        <v>80</v>
      </c>
      <c r="CL117" s="304" t="s">
        <v>80</v>
      </c>
      <c r="CM117" s="113"/>
    </row>
    <row r="118" spans="1:91" ht="36">
      <c r="A118" s="591"/>
      <c r="B118" s="148" t="s">
        <v>1019</v>
      </c>
      <c r="C118" s="170" t="s">
        <v>80</v>
      </c>
      <c r="D118" s="67" t="s">
        <v>194</v>
      </c>
      <c r="E118" s="67" t="s">
        <v>80</v>
      </c>
      <c r="F118" s="18" t="s">
        <v>80</v>
      </c>
      <c r="G118" s="18" t="s">
        <v>80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496</v>
      </c>
      <c r="CI118" s="302" t="s">
        <v>1018</v>
      </c>
      <c r="CJ118" s="302" t="s">
        <v>80</v>
      </c>
      <c r="CK118" s="303">
        <v>43738</v>
      </c>
      <c r="CL118" s="304">
        <v>43951</v>
      </c>
      <c r="CM118" s="273"/>
    </row>
    <row r="119" spans="1:91" ht="46.5">
      <c r="A119" s="591"/>
      <c r="B119" s="66" t="s">
        <v>1020</v>
      </c>
      <c r="C119" s="91" t="s">
        <v>80</v>
      </c>
      <c r="D119" s="27" t="s">
        <v>194</v>
      </c>
      <c r="E119" s="27" t="s">
        <v>80</v>
      </c>
      <c r="F119" s="10" t="s">
        <v>80</v>
      </c>
      <c r="G119" s="10" t="s">
        <v>80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86</v>
      </c>
      <c r="CI119" s="302" t="s">
        <v>1018</v>
      </c>
      <c r="CJ119" s="302" t="s">
        <v>80</v>
      </c>
      <c r="CK119" s="303" t="s">
        <v>80</v>
      </c>
      <c r="CL119" s="304" t="s">
        <v>80</v>
      </c>
      <c r="CM119" s="113"/>
    </row>
    <row r="120" spans="1:91" ht="36">
      <c r="A120" s="591"/>
      <c r="B120" s="66" t="s">
        <v>438</v>
      </c>
      <c r="C120" s="91" t="s">
        <v>80</v>
      </c>
      <c r="D120" s="27" t="s">
        <v>194</v>
      </c>
      <c r="E120" s="27" t="s">
        <v>80</v>
      </c>
      <c r="F120" s="10" t="s">
        <v>80</v>
      </c>
      <c r="G120" s="10" t="s">
        <v>80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81</v>
      </c>
      <c r="CI120" s="302" t="s">
        <v>1018</v>
      </c>
      <c r="CJ120" s="302" t="s">
        <v>1529</v>
      </c>
      <c r="CK120" s="303">
        <v>43710</v>
      </c>
      <c r="CL120" s="304" t="s">
        <v>1530</v>
      </c>
      <c r="CM120" s="113"/>
    </row>
    <row r="121" spans="1:91" ht="48.75" customHeight="1">
      <c r="A121" s="591"/>
      <c r="B121" s="148" t="s">
        <v>1021</v>
      </c>
      <c r="C121" s="170" t="s">
        <v>80</v>
      </c>
      <c r="D121" s="67" t="s">
        <v>194</v>
      </c>
      <c r="E121" s="67" t="s">
        <v>80</v>
      </c>
      <c r="F121" s="18" t="s">
        <v>80</v>
      </c>
      <c r="G121" s="18" t="s">
        <v>80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496</v>
      </c>
      <c r="CI121" s="302" t="s">
        <v>1018</v>
      </c>
      <c r="CJ121" s="302" t="s">
        <v>80</v>
      </c>
      <c r="CK121" s="303">
        <v>43692</v>
      </c>
      <c r="CL121" s="304">
        <v>43816</v>
      </c>
      <c r="CM121" s="273"/>
    </row>
    <row r="122" spans="1:91" ht="36">
      <c r="A122" s="591"/>
      <c r="B122" s="66" t="s">
        <v>1022</v>
      </c>
      <c r="C122" s="91" t="s">
        <v>80</v>
      </c>
      <c r="D122" s="27" t="s">
        <v>194</v>
      </c>
      <c r="E122" s="27" t="s">
        <v>80</v>
      </c>
      <c r="F122" s="10" t="s">
        <v>80</v>
      </c>
      <c r="G122" s="10" t="s">
        <v>80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86</v>
      </c>
      <c r="CI122" s="302" t="s">
        <v>1018</v>
      </c>
      <c r="CJ122" s="302" t="s">
        <v>80</v>
      </c>
      <c r="CK122" s="303" t="s">
        <v>80</v>
      </c>
      <c r="CL122" s="304" t="s">
        <v>80</v>
      </c>
      <c r="CM122" s="113"/>
    </row>
    <row r="123" spans="1:91" ht="36">
      <c r="A123" s="591"/>
      <c r="B123" s="66" t="s">
        <v>1244</v>
      </c>
      <c r="C123" s="91" t="s">
        <v>80</v>
      </c>
      <c r="D123" s="27" t="s">
        <v>194</v>
      </c>
      <c r="E123" s="27" t="s">
        <v>80</v>
      </c>
      <c r="F123" s="10" t="s">
        <v>80</v>
      </c>
      <c r="G123" s="10" t="s">
        <v>80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1659</v>
      </c>
      <c r="CI123" s="302" t="s">
        <v>1277</v>
      </c>
      <c r="CJ123" s="302" t="s">
        <v>80</v>
      </c>
      <c r="CK123" s="303">
        <v>43682</v>
      </c>
      <c r="CL123" s="304" t="s">
        <v>80</v>
      </c>
      <c r="CM123" s="113"/>
    </row>
    <row r="124" spans="1:91" ht="36">
      <c r="A124" s="591"/>
      <c r="B124" s="66" t="s">
        <v>1245</v>
      </c>
      <c r="C124" s="91" t="s">
        <v>80</v>
      </c>
      <c r="D124" s="27" t="s">
        <v>194</v>
      </c>
      <c r="E124" s="27" t="s">
        <v>80</v>
      </c>
      <c r="F124" s="10" t="s">
        <v>80</v>
      </c>
      <c r="G124" s="10" t="s">
        <v>80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86</v>
      </c>
      <c r="CI124" s="302" t="s">
        <v>1277</v>
      </c>
      <c r="CJ124" s="302" t="s">
        <v>80</v>
      </c>
      <c r="CK124" s="303" t="s">
        <v>80</v>
      </c>
      <c r="CL124" s="304" t="s">
        <v>80</v>
      </c>
      <c r="CM124" s="113"/>
    </row>
    <row r="125" spans="1:91" ht="36">
      <c r="A125" s="591"/>
      <c r="B125" s="66" t="s">
        <v>1246</v>
      </c>
      <c r="C125" s="91" t="s">
        <v>80</v>
      </c>
      <c r="D125" s="27" t="s">
        <v>194</v>
      </c>
      <c r="E125" s="27" t="s">
        <v>80</v>
      </c>
      <c r="F125" s="10" t="s">
        <v>80</v>
      </c>
      <c r="G125" s="10" t="s">
        <v>80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86</v>
      </c>
      <c r="CI125" s="302" t="s">
        <v>1277</v>
      </c>
      <c r="CJ125" s="302" t="s">
        <v>80</v>
      </c>
      <c r="CK125" s="303" t="s">
        <v>80</v>
      </c>
      <c r="CL125" s="304" t="s">
        <v>80</v>
      </c>
      <c r="CM125" s="113"/>
    </row>
    <row r="126" spans="1:91" ht="36">
      <c r="A126" s="591"/>
      <c r="B126" s="66" t="s">
        <v>1247</v>
      </c>
      <c r="C126" s="91" t="s">
        <v>80</v>
      </c>
      <c r="D126" s="27" t="s">
        <v>194</v>
      </c>
      <c r="E126" s="27" t="s">
        <v>80</v>
      </c>
      <c r="F126" s="10" t="s">
        <v>80</v>
      </c>
      <c r="G126" s="10" t="s">
        <v>80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86</v>
      </c>
      <c r="CI126" s="302" t="s">
        <v>1277</v>
      </c>
      <c r="CJ126" s="302" t="s">
        <v>80</v>
      </c>
      <c r="CK126" s="303" t="s">
        <v>80</v>
      </c>
      <c r="CL126" s="304" t="s">
        <v>80</v>
      </c>
      <c r="CM126" s="113"/>
    </row>
    <row r="127" spans="1:91" ht="36">
      <c r="A127" s="591"/>
      <c r="B127" s="66" t="s">
        <v>1248</v>
      </c>
      <c r="C127" s="91" t="s">
        <v>80</v>
      </c>
      <c r="D127" s="27" t="s">
        <v>194</v>
      </c>
      <c r="E127" s="27" t="s">
        <v>80</v>
      </c>
      <c r="F127" s="10" t="s">
        <v>80</v>
      </c>
      <c r="G127" s="10" t="s">
        <v>80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86</v>
      </c>
      <c r="CI127" s="302" t="s">
        <v>1277</v>
      </c>
      <c r="CJ127" s="302" t="s">
        <v>80</v>
      </c>
      <c r="CK127" s="303" t="s">
        <v>80</v>
      </c>
      <c r="CL127" s="304" t="s">
        <v>80</v>
      </c>
      <c r="CM127" s="113"/>
    </row>
    <row r="128" spans="1:91" ht="36">
      <c r="A128" s="591"/>
      <c r="B128" s="66" t="s">
        <v>1249</v>
      </c>
      <c r="C128" s="91" t="s">
        <v>80</v>
      </c>
      <c r="D128" s="27" t="s">
        <v>194</v>
      </c>
      <c r="E128" s="27" t="s">
        <v>80</v>
      </c>
      <c r="F128" s="10" t="s">
        <v>80</v>
      </c>
      <c r="G128" s="10" t="s">
        <v>80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86</v>
      </c>
      <c r="CI128" s="302" t="s">
        <v>1277</v>
      </c>
      <c r="CJ128" s="302" t="s">
        <v>80</v>
      </c>
      <c r="CK128" s="303" t="s">
        <v>80</v>
      </c>
      <c r="CL128" s="304" t="s">
        <v>80</v>
      </c>
      <c r="CM128" s="113"/>
    </row>
    <row r="129" spans="1:91" ht="46.5">
      <c r="A129" s="591"/>
      <c r="B129" s="66" t="s">
        <v>1250</v>
      </c>
      <c r="C129" s="91" t="s">
        <v>80</v>
      </c>
      <c r="D129" s="27" t="s">
        <v>194</v>
      </c>
      <c r="E129" s="27" t="s">
        <v>80</v>
      </c>
      <c r="F129" s="10" t="s">
        <v>80</v>
      </c>
      <c r="G129" s="10" t="s">
        <v>80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86</v>
      </c>
      <c r="CI129" s="302" t="s">
        <v>1277</v>
      </c>
      <c r="CJ129" s="302" t="s">
        <v>80</v>
      </c>
      <c r="CK129" s="303" t="s">
        <v>80</v>
      </c>
      <c r="CL129" s="304" t="s">
        <v>80</v>
      </c>
      <c r="CM129" s="113"/>
    </row>
    <row r="130" spans="1:91" ht="36">
      <c r="A130" s="591"/>
      <c r="B130" s="148" t="s">
        <v>1251</v>
      </c>
      <c r="C130" s="170" t="s">
        <v>80</v>
      </c>
      <c r="D130" s="67" t="s">
        <v>194</v>
      </c>
      <c r="E130" s="67" t="s">
        <v>80</v>
      </c>
      <c r="F130" s="18" t="s">
        <v>80</v>
      </c>
      <c r="G130" s="18" t="s">
        <v>80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496</v>
      </c>
      <c r="CI130" s="302" t="s">
        <v>1277</v>
      </c>
      <c r="CJ130" s="302" t="s">
        <v>80</v>
      </c>
      <c r="CK130" s="303">
        <v>43563</v>
      </c>
      <c r="CL130" s="304">
        <v>43895</v>
      </c>
      <c r="CM130" s="273"/>
    </row>
    <row r="131" spans="1:91" ht="36">
      <c r="A131" s="591"/>
      <c r="B131" s="66" t="s">
        <v>1252</v>
      </c>
      <c r="C131" s="91" t="s">
        <v>80</v>
      </c>
      <c r="D131" s="27" t="s">
        <v>194</v>
      </c>
      <c r="E131" s="27" t="s">
        <v>80</v>
      </c>
      <c r="F131" s="10" t="s">
        <v>80</v>
      </c>
      <c r="G131" s="10" t="s">
        <v>80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86</v>
      </c>
      <c r="CI131" s="302" t="s">
        <v>1277</v>
      </c>
      <c r="CJ131" s="302" t="s">
        <v>80</v>
      </c>
      <c r="CK131" s="303" t="s">
        <v>80</v>
      </c>
      <c r="CL131" s="304" t="s">
        <v>80</v>
      </c>
      <c r="CM131" s="113"/>
    </row>
    <row r="132" spans="1:91" ht="36">
      <c r="A132" s="591"/>
      <c r="B132" s="66" t="s">
        <v>1253</v>
      </c>
      <c r="C132" s="91" t="s">
        <v>80</v>
      </c>
      <c r="D132" s="27" t="s">
        <v>194</v>
      </c>
      <c r="E132" s="27" t="s">
        <v>80</v>
      </c>
      <c r="F132" s="10" t="s">
        <v>80</v>
      </c>
      <c r="G132" s="10" t="s">
        <v>80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86</v>
      </c>
      <c r="CI132" s="302" t="s">
        <v>1277</v>
      </c>
      <c r="CJ132" s="302" t="s">
        <v>80</v>
      </c>
      <c r="CK132" s="303" t="s">
        <v>80</v>
      </c>
      <c r="CL132" s="304" t="s">
        <v>80</v>
      </c>
      <c r="CM132" s="113"/>
    </row>
    <row r="133" spans="1:91" ht="36">
      <c r="A133" s="591"/>
      <c r="B133" s="66" t="s">
        <v>1254</v>
      </c>
      <c r="C133" s="91" t="s">
        <v>80</v>
      </c>
      <c r="D133" s="27" t="s">
        <v>194</v>
      </c>
      <c r="E133" s="27" t="s">
        <v>80</v>
      </c>
      <c r="F133" s="10" t="s">
        <v>80</v>
      </c>
      <c r="G133" s="10" t="s">
        <v>80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86</v>
      </c>
      <c r="CI133" s="302" t="s">
        <v>1277</v>
      </c>
      <c r="CJ133" s="302" t="s">
        <v>80</v>
      </c>
      <c r="CK133" s="303" t="s">
        <v>80</v>
      </c>
      <c r="CL133" s="304" t="s">
        <v>80</v>
      </c>
      <c r="CM133" s="113"/>
    </row>
    <row r="134" spans="1:91" ht="36">
      <c r="A134" s="591"/>
      <c r="B134" s="66" t="s">
        <v>1255</v>
      </c>
      <c r="C134" s="91" t="s">
        <v>80</v>
      </c>
      <c r="D134" s="27" t="s">
        <v>194</v>
      </c>
      <c r="E134" s="27" t="s">
        <v>80</v>
      </c>
      <c r="F134" s="10" t="s">
        <v>80</v>
      </c>
      <c r="G134" s="10" t="s">
        <v>80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86</v>
      </c>
      <c r="CI134" s="302" t="s">
        <v>1277</v>
      </c>
      <c r="CJ134" s="302" t="s">
        <v>80</v>
      </c>
      <c r="CK134" s="303" t="s">
        <v>80</v>
      </c>
      <c r="CL134" s="304" t="s">
        <v>80</v>
      </c>
      <c r="CM134" s="113"/>
    </row>
    <row r="135" spans="1:91" ht="36">
      <c r="A135" s="591"/>
      <c r="B135" s="66" t="s">
        <v>1256</v>
      </c>
      <c r="C135" s="91" t="s">
        <v>80</v>
      </c>
      <c r="D135" s="27" t="s">
        <v>194</v>
      </c>
      <c r="E135" s="27" t="s">
        <v>80</v>
      </c>
      <c r="F135" s="10" t="s">
        <v>80</v>
      </c>
      <c r="G135" s="10" t="s">
        <v>80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86</v>
      </c>
      <c r="CI135" s="302" t="s">
        <v>1277</v>
      </c>
      <c r="CJ135" s="302" t="s">
        <v>80</v>
      </c>
      <c r="CK135" s="303" t="s">
        <v>80</v>
      </c>
      <c r="CL135" s="304" t="s">
        <v>80</v>
      </c>
      <c r="CM135" s="113"/>
    </row>
    <row r="136" spans="1:91" ht="36">
      <c r="A136" s="591"/>
      <c r="B136" s="66" t="s">
        <v>1257</v>
      </c>
      <c r="C136" s="91" t="s">
        <v>80</v>
      </c>
      <c r="D136" s="27" t="s">
        <v>194</v>
      </c>
      <c r="E136" s="27" t="s">
        <v>80</v>
      </c>
      <c r="F136" s="10" t="s">
        <v>80</v>
      </c>
      <c r="G136" s="10" t="s">
        <v>80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86</v>
      </c>
      <c r="CI136" s="302" t="s">
        <v>1277</v>
      </c>
      <c r="CJ136" s="302" t="s">
        <v>80</v>
      </c>
      <c r="CK136" s="303" t="s">
        <v>80</v>
      </c>
      <c r="CL136" s="304" t="s">
        <v>80</v>
      </c>
      <c r="CM136" s="113"/>
    </row>
    <row r="137" spans="1:91" ht="46.5">
      <c r="A137" s="591"/>
      <c r="B137" s="148" t="s">
        <v>1258</v>
      </c>
      <c r="C137" s="170" t="s">
        <v>80</v>
      </c>
      <c r="D137" s="67" t="s">
        <v>194</v>
      </c>
      <c r="E137" s="67" t="s">
        <v>80</v>
      </c>
      <c r="F137" s="18" t="s">
        <v>80</v>
      </c>
      <c r="G137" s="18" t="s">
        <v>80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496</v>
      </c>
      <c r="CI137" s="302" t="s">
        <v>1277</v>
      </c>
      <c r="CJ137" s="302" t="s">
        <v>80</v>
      </c>
      <c r="CK137" s="303">
        <v>43668</v>
      </c>
      <c r="CL137" s="304">
        <v>43798</v>
      </c>
      <c r="CM137" s="273"/>
    </row>
    <row r="138" spans="1:91" ht="46.5">
      <c r="A138" s="591"/>
      <c r="B138" s="66" t="s">
        <v>1260</v>
      </c>
      <c r="C138" s="91" t="s">
        <v>80</v>
      </c>
      <c r="D138" s="27" t="s">
        <v>194</v>
      </c>
      <c r="E138" s="27" t="s">
        <v>80</v>
      </c>
      <c r="F138" s="10" t="s">
        <v>80</v>
      </c>
      <c r="G138" s="10" t="s">
        <v>80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1659</v>
      </c>
      <c r="CI138" s="302" t="s">
        <v>1018</v>
      </c>
      <c r="CJ138" s="302" t="s">
        <v>80</v>
      </c>
      <c r="CK138" s="303" t="s">
        <v>80</v>
      </c>
      <c r="CL138" s="304" t="s">
        <v>80</v>
      </c>
      <c r="CM138" s="113"/>
    </row>
    <row r="139" spans="1:91" ht="36">
      <c r="A139" s="591"/>
      <c r="B139" s="66" t="s">
        <v>1261</v>
      </c>
      <c r="C139" s="91" t="s">
        <v>80</v>
      </c>
      <c r="D139" s="27" t="s">
        <v>194</v>
      </c>
      <c r="E139" s="27" t="s">
        <v>80</v>
      </c>
      <c r="F139" s="10" t="s">
        <v>80</v>
      </c>
      <c r="G139" s="10" t="s">
        <v>80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1659</v>
      </c>
      <c r="CI139" s="302" t="s">
        <v>1018</v>
      </c>
      <c r="CJ139" s="302" t="s">
        <v>80</v>
      </c>
      <c r="CK139" s="303">
        <v>43731</v>
      </c>
      <c r="CL139" s="304" t="s">
        <v>80</v>
      </c>
      <c r="CM139" s="113"/>
    </row>
    <row r="140" spans="1:91" ht="36">
      <c r="A140" s="591"/>
      <c r="B140" s="148" t="s">
        <v>1262</v>
      </c>
      <c r="C140" s="170" t="s">
        <v>80</v>
      </c>
      <c r="D140" s="67" t="s">
        <v>194</v>
      </c>
      <c r="E140" s="67" t="s">
        <v>80</v>
      </c>
      <c r="F140" s="18" t="s">
        <v>80</v>
      </c>
      <c r="G140" s="18" t="s">
        <v>80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496</v>
      </c>
      <c r="CI140" s="302" t="s">
        <v>1018</v>
      </c>
      <c r="CJ140" s="302" t="s">
        <v>80</v>
      </c>
      <c r="CK140" s="303">
        <v>43794</v>
      </c>
      <c r="CL140" s="304">
        <v>43972</v>
      </c>
      <c r="CM140" s="113"/>
    </row>
    <row r="141" spans="1:91" ht="46.5">
      <c r="A141" s="591"/>
      <c r="B141" s="66" t="s">
        <v>1263</v>
      </c>
      <c r="C141" s="91" t="s">
        <v>80</v>
      </c>
      <c r="D141" s="27" t="s">
        <v>194</v>
      </c>
      <c r="E141" s="27" t="s">
        <v>80</v>
      </c>
      <c r="F141" s="10" t="s">
        <v>80</v>
      </c>
      <c r="G141" s="10" t="s">
        <v>80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1659</v>
      </c>
      <c r="CI141" s="302" t="s">
        <v>538</v>
      </c>
      <c r="CJ141" s="302" t="s">
        <v>80</v>
      </c>
      <c r="CK141" s="303">
        <v>43798</v>
      </c>
      <c r="CL141" s="304" t="s">
        <v>80</v>
      </c>
      <c r="CM141" s="113"/>
    </row>
    <row r="142" spans="1:91" ht="36">
      <c r="A142" s="591"/>
      <c r="B142" s="148" t="s">
        <v>1264</v>
      </c>
      <c r="C142" s="170" t="s">
        <v>80</v>
      </c>
      <c r="D142" s="67" t="s">
        <v>194</v>
      </c>
      <c r="E142" s="67" t="s">
        <v>80</v>
      </c>
      <c r="F142" s="18" t="s">
        <v>80</v>
      </c>
      <c r="G142" s="18" t="s">
        <v>80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496</v>
      </c>
      <c r="CI142" s="302" t="s">
        <v>538</v>
      </c>
      <c r="CJ142" s="302" t="s">
        <v>80</v>
      </c>
      <c r="CK142" s="303">
        <v>43578</v>
      </c>
      <c r="CL142" s="304">
        <v>43769</v>
      </c>
      <c r="CM142" s="113"/>
    </row>
    <row r="143" spans="1:91" ht="46.5">
      <c r="A143" s="591"/>
      <c r="B143" s="66" t="s">
        <v>1265</v>
      </c>
      <c r="C143" s="91" t="s">
        <v>80</v>
      </c>
      <c r="D143" s="27" t="s">
        <v>194</v>
      </c>
      <c r="E143" s="27" t="s">
        <v>80</v>
      </c>
      <c r="F143" s="10" t="s">
        <v>80</v>
      </c>
      <c r="G143" s="10" t="s">
        <v>80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1659</v>
      </c>
      <c r="CI143" s="302" t="s">
        <v>538</v>
      </c>
      <c r="CJ143" s="302" t="s">
        <v>1449</v>
      </c>
      <c r="CK143" s="303">
        <v>43563</v>
      </c>
      <c r="CL143" s="304" t="s">
        <v>80</v>
      </c>
      <c r="CM143" s="113"/>
    </row>
    <row r="144" spans="1:91" ht="36">
      <c r="A144" s="591"/>
      <c r="B144" s="148" t="s">
        <v>1266</v>
      </c>
      <c r="C144" s="170" t="s">
        <v>80</v>
      </c>
      <c r="D144" s="67" t="s">
        <v>194</v>
      </c>
      <c r="E144" s="67" t="s">
        <v>80</v>
      </c>
      <c r="F144" s="18" t="s">
        <v>80</v>
      </c>
      <c r="G144" s="18" t="s">
        <v>80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496</v>
      </c>
      <c r="CI144" s="302" t="s">
        <v>538</v>
      </c>
      <c r="CJ144" s="302" t="s">
        <v>80</v>
      </c>
      <c r="CK144" s="303">
        <v>43794</v>
      </c>
      <c r="CL144" s="304">
        <v>43811</v>
      </c>
      <c r="CM144" s="113"/>
    </row>
    <row r="145" spans="1:91" ht="36">
      <c r="A145" s="591"/>
      <c r="B145" s="148" t="s">
        <v>1267</v>
      </c>
      <c r="C145" s="170" t="s">
        <v>80</v>
      </c>
      <c r="D145" s="67" t="s">
        <v>194</v>
      </c>
      <c r="E145" s="67" t="s">
        <v>80</v>
      </c>
      <c r="F145" s="18" t="s">
        <v>80</v>
      </c>
      <c r="G145" s="18" t="s">
        <v>80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496</v>
      </c>
      <c r="CI145" s="302" t="s">
        <v>538</v>
      </c>
      <c r="CJ145" s="302" t="s">
        <v>80</v>
      </c>
      <c r="CK145" s="303">
        <v>43920</v>
      </c>
      <c r="CL145" s="304">
        <v>43962</v>
      </c>
      <c r="CM145" s="113"/>
    </row>
    <row r="146" spans="1:91" ht="36">
      <c r="A146" s="591"/>
      <c r="B146" s="148" t="s">
        <v>1268</v>
      </c>
      <c r="C146" s="170" t="s">
        <v>80</v>
      </c>
      <c r="D146" s="67" t="s">
        <v>194</v>
      </c>
      <c r="E146" s="67" t="s">
        <v>80</v>
      </c>
      <c r="F146" s="18" t="s">
        <v>80</v>
      </c>
      <c r="G146" s="18" t="s">
        <v>80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496</v>
      </c>
      <c r="CI146" s="302" t="s">
        <v>538</v>
      </c>
      <c r="CJ146" s="302" t="s">
        <v>80</v>
      </c>
      <c r="CK146" s="303">
        <v>43936</v>
      </c>
      <c r="CL146" s="304">
        <v>43957</v>
      </c>
      <c r="CM146" s="113"/>
    </row>
    <row r="147" spans="1:91" ht="36">
      <c r="A147" s="591"/>
      <c r="B147" s="148" t="s">
        <v>1269</v>
      </c>
      <c r="C147" s="170" t="s">
        <v>80</v>
      </c>
      <c r="D147" s="67" t="s">
        <v>194</v>
      </c>
      <c r="E147" s="67" t="s">
        <v>80</v>
      </c>
      <c r="F147" s="18" t="s">
        <v>80</v>
      </c>
      <c r="G147" s="18" t="s">
        <v>80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496</v>
      </c>
      <c r="CI147" s="302" t="s">
        <v>538</v>
      </c>
      <c r="CJ147" s="302" t="s">
        <v>80</v>
      </c>
      <c r="CK147" s="303">
        <v>43769</v>
      </c>
      <c r="CL147" s="304">
        <v>43795</v>
      </c>
      <c r="CM147" s="113"/>
    </row>
    <row r="148" spans="1:91" ht="46.5">
      <c r="A148" s="591"/>
      <c r="B148" s="66" t="s">
        <v>1270</v>
      </c>
      <c r="C148" s="91" t="s">
        <v>80</v>
      </c>
      <c r="D148" s="27" t="s">
        <v>194</v>
      </c>
      <c r="E148" s="27" t="s">
        <v>80</v>
      </c>
      <c r="F148" s="10" t="s">
        <v>80</v>
      </c>
      <c r="G148" s="10" t="s">
        <v>80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86</v>
      </c>
      <c r="CI148" s="302" t="s">
        <v>538</v>
      </c>
      <c r="CJ148" s="302" t="s">
        <v>80</v>
      </c>
      <c r="CK148" s="303" t="s">
        <v>80</v>
      </c>
      <c r="CL148" s="304" t="s">
        <v>80</v>
      </c>
      <c r="CM148" s="113"/>
    </row>
    <row r="149" spans="1:91" ht="36">
      <c r="A149" s="591"/>
      <c r="B149" s="66" t="s">
        <v>1271</v>
      </c>
      <c r="C149" s="91" t="s">
        <v>80</v>
      </c>
      <c r="D149" s="27" t="s">
        <v>194</v>
      </c>
      <c r="E149" s="27" t="s">
        <v>80</v>
      </c>
      <c r="F149" s="10" t="s">
        <v>80</v>
      </c>
      <c r="G149" s="10" t="s">
        <v>80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86</v>
      </c>
      <c r="CI149" s="302" t="s">
        <v>538</v>
      </c>
      <c r="CJ149" s="302" t="s">
        <v>80</v>
      </c>
      <c r="CK149" s="303" t="s">
        <v>80</v>
      </c>
      <c r="CL149" s="304" t="s">
        <v>80</v>
      </c>
      <c r="CM149" s="113"/>
    </row>
    <row r="150" spans="1:91" ht="36">
      <c r="A150" s="591"/>
      <c r="B150" s="148" t="s">
        <v>1272</v>
      </c>
      <c r="C150" s="170" t="s">
        <v>80</v>
      </c>
      <c r="D150" s="67" t="s">
        <v>194</v>
      </c>
      <c r="E150" s="67" t="s">
        <v>80</v>
      </c>
      <c r="F150" s="18" t="s">
        <v>80</v>
      </c>
      <c r="G150" s="18" t="s">
        <v>80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496</v>
      </c>
      <c r="CI150" s="302" t="s">
        <v>538</v>
      </c>
      <c r="CJ150" s="302" t="s">
        <v>80</v>
      </c>
      <c r="CK150" s="303">
        <v>43790</v>
      </c>
      <c r="CL150" s="304">
        <v>43905</v>
      </c>
      <c r="CM150" s="270"/>
    </row>
    <row r="151" spans="1:91" ht="36">
      <c r="A151" s="591"/>
      <c r="B151" s="66" t="s">
        <v>1273</v>
      </c>
      <c r="C151" s="91" t="s">
        <v>80</v>
      </c>
      <c r="D151" s="27" t="s">
        <v>194</v>
      </c>
      <c r="E151" s="27" t="s">
        <v>80</v>
      </c>
      <c r="F151" s="10" t="s">
        <v>80</v>
      </c>
      <c r="G151" s="10" t="s">
        <v>80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86</v>
      </c>
      <c r="CI151" s="302" t="s">
        <v>538</v>
      </c>
      <c r="CJ151" s="302" t="s">
        <v>80</v>
      </c>
      <c r="CK151" s="303" t="s">
        <v>80</v>
      </c>
      <c r="CL151" s="304" t="s">
        <v>80</v>
      </c>
      <c r="CM151" s="113"/>
    </row>
    <row r="152" spans="1:91" ht="36">
      <c r="A152" s="591"/>
      <c r="B152" s="66" t="s">
        <v>1274</v>
      </c>
      <c r="C152" s="91" t="s">
        <v>80</v>
      </c>
      <c r="D152" s="27" t="s">
        <v>194</v>
      </c>
      <c r="E152" s="27" t="s">
        <v>80</v>
      </c>
      <c r="F152" s="10" t="s">
        <v>80</v>
      </c>
      <c r="G152" s="10" t="s">
        <v>80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86</v>
      </c>
      <c r="CI152" s="302" t="s">
        <v>538</v>
      </c>
      <c r="CJ152" s="302" t="s">
        <v>80</v>
      </c>
      <c r="CK152" s="303" t="s">
        <v>80</v>
      </c>
      <c r="CL152" s="304" t="s">
        <v>80</v>
      </c>
      <c r="CM152" s="113"/>
    </row>
    <row r="153" spans="1:91" ht="36">
      <c r="A153" s="591"/>
      <c r="B153" s="66" t="s">
        <v>1275</v>
      </c>
      <c r="C153" s="91" t="s">
        <v>80</v>
      </c>
      <c r="D153" s="27" t="s">
        <v>194</v>
      </c>
      <c r="E153" s="27" t="s">
        <v>80</v>
      </c>
      <c r="F153" s="10" t="s">
        <v>80</v>
      </c>
      <c r="G153" s="10" t="s">
        <v>80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86</v>
      </c>
      <c r="CI153" s="302" t="s">
        <v>538</v>
      </c>
      <c r="CJ153" s="302" t="s">
        <v>80</v>
      </c>
      <c r="CK153" s="303" t="s">
        <v>80</v>
      </c>
      <c r="CL153" s="304" t="s">
        <v>80</v>
      </c>
      <c r="CM153" s="113"/>
    </row>
    <row r="154" spans="1:91" ht="36">
      <c r="A154" s="591"/>
      <c r="B154" s="66" t="s">
        <v>1276</v>
      </c>
      <c r="C154" s="91" t="s">
        <v>80</v>
      </c>
      <c r="D154" s="27" t="s">
        <v>194</v>
      </c>
      <c r="E154" s="27" t="s">
        <v>80</v>
      </c>
      <c r="F154" s="10" t="s">
        <v>80</v>
      </c>
      <c r="G154" s="10" t="s">
        <v>80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86</v>
      </c>
      <c r="CI154" s="302" t="s">
        <v>538</v>
      </c>
      <c r="CJ154" s="302" t="s">
        <v>80</v>
      </c>
      <c r="CK154" s="303" t="s">
        <v>80</v>
      </c>
      <c r="CL154" s="304" t="s">
        <v>80</v>
      </c>
      <c r="CM154" s="113"/>
    </row>
    <row r="155" spans="1:91" ht="46.5">
      <c r="A155" s="591"/>
      <c r="B155" s="66" t="s">
        <v>1023</v>
      </c>
      <c r="C155" s="91" t="s">
        <v>80</v>
      </c>
      <c r="D155" s="27" t="s">
        <v>194</v>
      </c>
      <c r="E155" s="27" t="s">
        <v>80</v>
      </c>
      <c r="F155" s="10" t="s">
        <v>80</v>
      </c>
      <c r="G155" s="10" t="s">
        <v>80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81</v>
      </c>
      <c r="CI155" s="302" t="s">
        <v>1018</v>
      </c>
      <c r="CJ155" s="302" t="s">
        <v>80</v>
      </c>
      <c r="CK155" s="303">
        <v>43703</v>
      </c>
      <c r="CL155" s="304" t="s">
        <v>80</v>
      </c>
      <c r="CM155" s="113"/>
    </row>
    <row r="156" spans="1:91" ht="36">
      <c r="A156" s="591"/>
      <c r="B156" s="66" t="s">
        <v>1531</v>
      </c>
      <c r="C156" s="91" t="s">
        <v>80</v>
      </c>
      <c r="D156" s="27" t="s">
        <v>194</v>
      </c>
      <c r="E156" s="27" t="s">
        <v>80</v>
      </c>
      <c r="F156" s="10" t="s">
        <v>80</v>
      </c>
      <c r="G156" s="10" t="s">
        <v>80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86</v>
      </c>
      <c r="CI156" s="302" t="s">
        <v>1850</v>
      </c>
      <c r="CJ156" s="302" t="s">
        <v>80</v>
      </c>
      <c r="CK156" s="303" t="s">
        <v>80</v>
      </c>
      <c r="CL156" s="304" t="s">
        <v>80</v>
      </c>
      <c r="CM156" s="113"/>
    </row>
    <row r="157" spans="1:91" ht="36">
      <c r="A157" s="591"/>
      <c r="B157" s="66" t="s">
        <v>1532</v>
      </c>
      <c r="C157" s="91" t="s">
        <v>80</v>
      </c>
      <c r="D157" s="27" t="s">
        <v>194</v>
      </c>
      <c r="E157" s="27" t="s">
        <v>80</v>
      </c>
      <c r="F157" s="10" t="s">
        <v>80</v>
      </c>
      <c r="G157" s="10" t="s">
        <v>80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1659</v>
      </c>
      <c r="CI157" s="302" t="s">
        <v>1533</v>
      </c>
      <c r="CJ157" s="302" t="s">
        <v>80</v>
      </c>
      <c r="CK157" s="303">
        <v>43936</v>
      </c>
      <c r="CL157" s="304" t="s">
        <v>80</v>
      </c>
      <c r="CM157" s="113"/>
    </row>
    <row r="158" spans="1:91" ht="36">
      <c r="A158" s="591"/>
      <c r="B158" s="66" t="s">
        <v>1534</v>
      </c>
      <c r="C158" s="91" t="s">
        <v>80</v>
      </c>
      <c r="D158" s="27" t="s">
        <v>194</v>
      </c>
      <c r="E158" s="27" t="s">
        <v>80</v>
      </c>
      <c r="F158" s="10" t="s">
        <v>80</v>
      </c>
      <c r="G158" s="10" t="s">
        <v>80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86</v>
      </c>
      <c r="CI158" s="302" t="s">
        <v>1533</v>
      </c>
      <c r="CJ158" s="302" t="s">
        <v>80</v>
      </c>
      <c r="CK158" s="303" t="s">
        <v>80</v>
      </c>
      <c r="CL158" s="304" t="s">
        <v>80</v>
      </c>
      <c r="CM158" s="113"/>
    </row>
    <row r="159" spans="1:91" ht="36">
      <c r="A159" s="591"/>
      <c r="B159" s="66" t="s">
        <v>1535</v>
      </c>
      <c r="C159" s="91" t="s">
        <v>80</v>
      </c>
      <c r="D159" s="27" t="s">
        <v>194</v>
      </c>
      <c r="E159" s="27" t="s">
        <v>80</v>
      </c>
      <c r="F159" s="10" t="s">
        <v>80</v>
      </c>
      <c r="G159" s="10" t="s">
        <v>80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86</v>
      </c>
      <c r="CI159" s="302" t="s">
        <v>1533</v>
      </c>
      <c r="CJ159" s="302" t="s">
        <v>80</v>
      </c>
      <c r="CK159" s="303" t="s">
        <v>80</v>
      </c>
      <c r="CL159" s="304" t="s">
        <v>80</v>
      </c>
      <c r="CM159" s="113"/>
    </row>
    <row r="160" spans="1:91" ht="69.75">
      <c r="A160" s="591"/>
      <c r="B160" s="66" t="s">
        <v>1536</v>
      </c>
      <c r="C160" s="91" t="s">
        <v>80</v>
      </c>
      <c r="D160" s="27" t="s">
        <v>194</v>
      </c>
      <c r="E160" s="27" t="s">
        <v>80</v>
      </c>
      <c r="F160" s="10" t="s">
        <v>80</v>
      </c>
      <c r="G160" s="10" t="s">
        <v>80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1659</v>
      </c>
      <c r="CI160" s="302" t="s">
        <v>1533</v>
      </c>
      <c r="CJ160" s="302" t="s">
        <v>80</v>
      </c>
      <c r="CK160" s="303" t="s">
        <v>80</v>
      </c>
      <c r="CL160" s="304" t="s">
        <v>80</v>
      </c>
      <c r="CM160" s="113"/>
    </row>
    <row r="161" spans="1:91" ht="46.5">
      <c r="A161" s="591"/>
      <c r="B161" s="66" t="s">
        <v>1537</v>
      </c>
      <c r="C161" s="91" t="s">
        <v>80</v>
      </c>
      <c r="D161" s="27" t="s">
        <v>194</v>
      </c>
      <c r="E161" s="27" t="s">
        <v>80</v>
      </c>
      <c r="F161" s="10" t="s">
        <v>80</v>
      </c>
      <c r="G161" s="10" t="s">
        <v>80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1659</v>
      </c>
      <c r="CI161" s="302" t="s">
        <v>1533</v>
      </c>
      <c r="CJ161" s="302" t="s">
        <v>80</v>
      </c>
      <c r="CK161" s="303" t="s">
        <v>80</v>
      </c>
      <c r="CL161" s="304" t="s">
        <v>80</v>
      </c>
      <c r="CM161" s="113"/>
    </row>
    <row r="162" spans="1:91" ht="46.5">
      <c r="A162" s="591"/>
      <c r="B162" s="66" t="s">
        <v>1538</v>
      </c>
      <c r="C162" s="91" t="s">
        <v>80</v>
      </c>
      <c r="D162" s="27" t="s">
        <v>194</v>
      </c>
      <c r="E162" s="27" t="s">
        <v>80</v>
      </c>
      <c r="F162" s="10" t="s">
        <v>80</v>
      </c>
      <c r="G162" s="10" t="s">
        <v>80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1659</v>
      </c>
      <c r="CI162" s="302" t="s">
        <v>1533</v>
      </c>
      <c r="CJ162" s="302" t="s">
        <v>80</v>
      </c>
      <c r="CK162" s="303" t="s">
        <v>80</v>
      </c>
      <c r="CL162" s="304" t="s">
        <v>80</v>
      </c>
      <c r="CM162" s="113"/>
    </row>
    <row r="163" spans="1:91" ht="36">
      <c r="A163" s="591"/>
      <c r="B163" s="66" t="s">
        <v>1539</v>
      </c>
      <c r="C163" s="91" t="s">
        <v>80</v>
      </c>
      <c r="D163" s="27" t="s">
        <v>194</v>
      </c>
      <c r="E163" s="27" t="s">
        <v>80</v>
      </c>
      <c r="F163" s="10" t="s">
        <v>80</v>
      </c>
      <c r="G163" s="10" t="s">
        <v>80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86</v>
      </c>
      <c r="CI163" s="302" t="s">
        <v>1533</v>
      </c>
      <c r="CJ163" s="302" t="s">
        <v>80</v>
      </c>
      <c r="CK163" s="303" t="s">
        <v>80</v>
      </c>
      <c r="CL163" s="304" t="s">
        <v>80</v>
      </c>
      <c r="CM163" s="113"/>
    </row>
    <row r="164" spans="1:91" ht="46.5">
      <c r="A164" s="591"/>
      <c r="B164" s="66" t="s">
        <v>1540</v>
      </c>
      <c r="C164" s="91" t="s">
        <v>80</v>
      </c>
      <c r="D164" s="27" t="s">
        <v>194</v>
      </c>
      <c r="E164" s="27" t="s">
        <v>80</v>
      </c>
      <c r="F164" s="10" t="s">
        <v>80</v>
      </c>
      <c r="G164" s="10" t="s">
        <v>80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86</v>
      </c>
      <c r="CI164" s="302" t="s">
        <v>1533</v>
      </c>
      <c r="CJ164" s="302" t="s">
        <v>80</v>
      </c>
      <c r="CK164" s="303" t="s">
        <v>80</v>
      </c>
      <c r="CL164" s="304" t="s">
        <v>80</v>
      </c>
      <c r="CM164" s="113"/>
    </row>
    <row r="165" spans="1:91" ht="36">
      <c r="A165" s="591"/>
      <c r="B165" s="66" t="s">
        <v>1541</v>
      </c>
      <c r="C165" s="91" t="s">
        <v>80</v>
      </c>
      <c r="D165" s="27" t="s">
        <v>194</v>
      </c>
      <c r="E165" s="27" t="s">
        <v>80</v>
      </c>
      <c r="F165" s="10" t="s">
        <v>80</v>
      </c>
      <c r="G165" s="10" t="s">
        <v>80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1533</v>
      </c>
      <c r="CJ165" s="302" t="s">
        <v>80</v>
      </c>
      <c r="CK165" s="303" t="s">
        <v>80</v>
      </c>
      <c r="CL165" s="304" t="s">
        <v>80</v>
      </c>
      <c r="CM165" s="113"/>
    </row>
    <row r="166" spans="1:91" ht="36">
      <c r="A166" s="591"/>
      <c r="B166" s="66" t="s">
        <v>1542</v>
      </c>
      <c r="C166" s="91" t="s">
        <v>80</v>
      </c>
      <c r="D166" s="27" t="s">
        <v>194</v>
      </c>
      <c r="E166" s="27" t="s">
        <v>80</v>
      </c>
      <c r="F166" s="10" t="s">
        <v>80</v>
      </c>
      <c r="G166" s="10" t="s">
        <v>80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1533</v>
      </c>
      <c r="CJ166" s="302" t="s">
        <v>80</v>
      </c>
      <c r="CK166" s="303" t="s">
        <v>80</v>
      </c>
      <c r="CL166" s="304" t="s">
        <v>80</v>
      </c>
      <c r="CM166" s="113"/>
    </row>
    <row r="167" spans="1:91" ht="46.5">
      <c r="A167" s="591"/>
      <c r="B167" s="66" t="s">
        <v>1543</v>
      </c>
      <c r="C167" s="91" t="s">
        <v>80</v>
      </c>
      <c r="D167" s="27" t="s">
        <v>194</v>
      </c>
      <c r="E167" s="27" t="s">
        <v>80</v>
      </c>
      <c r="F167" s="10" t="s">
        <v>80</v>
      </c>
      <c r="G167" s="10" t="s">
        <v>80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86</v>
      </c>
      <c r="CI167" s="302" t="s">
        <v>1533</v>
      </c>
      <c r="CJ167" s="302" t="s">
        <v>80</v>
      </c>
      <c r="CK167" s="303" t="s">
        <v>80</v>
      </c>
      <c r="CL167" s="304" t="s">
        <v>80</v>
      </c>
      <c r="CM167" s="113"/>
    </row>
    <row r="168" spans="1:91" s="41" customFormat="1" ht="24.75" customHeight="1">
      <c r="A168" s="591"/>
      <c r="B168" s="75" t="s">
        <v>264</v>
      </c>
      <c r="C168" s="63" t="s">
        <v>80</v>
      </c>
      <c r="D168" s="63" t="s">
        <v>80</v>
      </c>
      <c r="E168" s="63" t="s">
        <v>80</v>
      </c>
      <c r="F168" s="95" t="s">
        <v>80</v>
      </c>
      <c r="G168" s="95" t="s">
        <v>80</v>
      </c>
      <c r="H168" s="63" t="s">
        <v>80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80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80</v>
      </c>
      <c r="CI168" s="305" t="s">
        <v>80</v>
      </c>
      <c r="CJ168" s="306" t="s">
        <v>80</v>
      </c>
      <c r="CK168" s="307" t="s">
        <v>80</v>
      </c>
      <c r="CL168" s="308" t="s">
        <v>80</v>
      </c>
      <c r="CM168" s="50"/>
    </row>
    <row r="169" spans="1:91" s="41" customFormat="1" ht="24" customHeight="1">
      <c r="A169" s="591"/>
      <c r="B169" s="76" t="s">
        <v>8</v>
      </c>
      <c r="C169" s="65" t="s">
        <v>80</v>
      </c>
      <c r="D169" s="65" t="s">
        <v>80</v>
      </c>
      <c r="E169" s="65" t="s">
        <v>80</v>
      </c>
      <c r="F169" s="93" t="s">
        <v>80</v>
      </c>
      <c r="G169" s="93" t="s">
        <v>80</v>
      </c>
      <c r="H169" s="65" t="s">
        <v>80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80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80</v>
      </c>
      <c r="CI169" s="309" t="s">
        <v>80</v>
      </c>
      <c r="CJ169" s="310" t="s">
        <v>80</v>
      </c>
      <c r="CK169" s="311" t="s">
        <v>80</v>
      </c>
      <c r="CL169" s="312" t="s">
        <v>80</v>
      </c>
      <c r="CM169" s="50"/>
    </row>
    <row r="170" spans="1:91" ht="36">
      <c r="A170" s="591" t="s">
        <v>562</v>
      </c>
      <c r="B170" s="36" t="s">
        <v>45</v>
      </c>
      <c r="C170" s="43" t="s">
        <v>614</v>
      </c>
      <c r="D170" s="27" t="s">
        <v>82</v>
      </c>
      <c r="E170" s="27" t="s">
        <v>80</v>
      </c>
      <c r="F170" s="139" t="s">
        <v>80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80</v>
      </c>
      <c r="O170" s="34" t="s">
        <v>80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1659</v>
      </c>
      <c r="CI170" s="276" t="s">
        <v>121</v>
      </c>
      <c r="CJ170" s="276" t="s">
        <v>80</v>
      </c>
      <c r="CK170" s="278" t="s">
        <v>80</v>
      </c>
      <c r="CL170" s="279" t="s">
        <v>80</v>
      </c>
    </row>
    <row r="171" spans="1:91" ht="46.5">
      <c r="A171" s="591"/>
      <c r="B171" s="36" t="s">
        <v>615</v>
      </c>
      <c r="C171" s="43" t="s">
        <v>616</v>
      </c>
      <c r="D171" s="27" t="s">
        <v>82</v>
      </c>
      <c r="E171" s="27" t="s">
        <v>1085</v>
      </c>
      <c r="F171" s="139">
        <v>70891095</v>
      </c>
      <c r="G171" s="10" t="s">
        <v>543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1659</v>
      </c>
      <c r="CI171" s="276" t="s">
        <v>544</v>
      </c>
      <c r="CJ171" s="276" t="s">
        <v>1386</v>
      </c>
      <c r="CK171" s="278" t="s">
        <v>80</v>
      </c>
      <c r="CL171" s="279">
        <v>44012</v>
      </c>
    </row>
    <row r="172" spans="1:91" ht="171" customHeight="1">
      <c r="A172" s="591"/>
      <c r="B172" s="36" t="s">
        <v>1544</v>
      </c>
      <c r="C172" s="27" t="s">
        <v>80</v>
      </c>
      <c r="D172" s="27" t="s">
        <v>82</v>
      </c>
      <c r="E172" s="27" t="s">
        <v>1085</v>
      </c>
      <c r="F172" s="139">
        <v>70891095</v>
      </c>
      <c r="G172" s="10" t="s">
        <v>80</v>
      </c>
      <c r="H172" s="27" t="s">
        <v>1545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86</v>
      </c>
      <c r="CI172" s="276" t="s">
        <v>1769</v>
      </c>
      <c r="CJ172" s="276" t="s">
        <v>80</v>
      </c>
      <c r="CK172" s="278" t="s">
        <v>80</v>
      </c>
      <c r="CL172" s="279" t="s">
        <v>80</v>
      </c>
    </row>
    <row r="173" spans="1:91" ht="51" customHeight="1">
      <c r="A173" s="591"/>
      <c r="B173" s="36" t="s">
        <v>23</v>
      </c>
      <c r="C173" s="43" t="s">
        <v>617</v>
      </c>
      <c r="D173" s="27" t="s">
        <v>106</v>
      </c>
      <c r="E173" s="27" t="s">
        <v>80</v>
      </c>
      <c r="F173" s="27" t="s">
        <v>80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80</v>
      </c>
      <c r="O173" s="34" t="s">
        <v>80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1659</v>
      </c>
      <c r="CI173" s="276" t="s">
        <v>805</v>
      </c>
      <c r="CJ173" s="276" t="s">
        <v>80</v>
      </c>
      <c r="CK173" s="278" t="s">
        <v>80</v>
      </c>
      <c r="CL173" s="279" t="s">
        <v>80</v>
      </c>
    </row>
    <row r="174" spans="1:91" ht="51" customHeight="1">
      <c r="A174" s="591"/>
      <c r="B174" s="195" t="s">
        <v>24</v>
      </c>
      <c r="C174" s="242" t="s">
        <v>618</v>
      </c>
      <c r="D174" s="183" t="s">
        <v>110</v>
      </c>
      <c r="E174" s="183" t="s">
        <v>80</v>
      </c>
      <c r="F174" s="183" t="s">
        <v>80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80</v>
      </c>
      <c r="O174" s="185" t="s">
        <v>80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496</v>
      </c>
      <c r="CI174" s="276" t="s">
        <v>111</v>
      </c>
      <c r="CJ174" s="276" t="s">
        <v>80</v>
      </c>
      <c r="CK174" s="278" t="s">
        <v>80</v>
      </c>
      <c r="CL174" s="301" t="s">
        <v>80</v>
      </c>
    </row>
    <row r="175" spans="1:91" ht="51" customHeight="1">
      <c r="A175" s="591"/>
      <c r="B175" s="36" t="s">
        <v>222</v>
      </c>
      <c r="C175" s="20" t="s">
        <v>619</v>
      </c>
      <c r="D175" s="27" t="s">
        <v>88</v>
      </c>
      <c r="E175" s="27" t="s">
        <v>80</v>
      </c>
      <c r="F175" s="27" t="s">
        <v>80</v>
      </c>
      <c r="G175" s="10" t="s">
        <v>87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80</v>
      </c>
      <c r="O175" s="34" t="s">
        <v>80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496</v>
      </c>
      <c r="CI175" s="276" t="s">
        <v>223</v>
      </c>
      <c r="CJ175" s="276" t="s">
        <v>80</v>
      </c>
      <c r="CK175" s="278" t="s">
        <v>80</v>
      </c>
      <c r="CL175" s="301" t="s">
        <v>80</v>
      </c>
    </row>
    <row r="176" spans="1:91" ht="51" customHeight="1">
      <c r="A176" s="591"/>
      <c r="B176" s="36" t="s">
        <v>224</v>
      </c>
      <c r="C176" s="20" t="s">
        <v>620</v>
      </c>
      <c r="D176" s="27" t="s">
        <v>88</v>
      </c>
      <c r="E176" s="27" t="s">
        <v>80</v>
      </c>
      <c r="F176" s="27" t="s">
        <v>80</v>
      </c>
      <c r="G176" s="10" t="s">
        <v>853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80</v>
      </c>
      <c r="O176" s="34" t="s">
        <v>80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496</v>
      </c>
      <c r="CI176" s="276" t="s">
        <v>223</v>
      </c>
      <c r="CJ176" s="276" t="s">
        <v>80</v>
      </c>
      <c r="CK176" s="278" t="s">
        <v>80</v>
      </c>
      <c r="CL176" s="301" t="s">
        <v>80</v>
      </c>
    </row>
    <row r="177" spans="1:90" ht="54" customHeight="1">
      <c r="A177" s="591"/>
      <c r="B177" s="36" t="s">
        <v>21</v>
      </c>
      <c r="C177" s="20" t="s">
        <v>621</v>
      </c>
      <c r="D177" s="27" t="s">
        <v>91</v>
      </c>
      <c r="E177" s="27" t="s">
        <v>80</v>
      </c>
      <c r="F177" s="27" t="s">
        <v>80</v>
      </c>
      <c r="G177" s="10" t="s">
        <v>90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80</v>
      </c>
      <c r="O177" s="34" t="s">
        <v>80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496</v>
      </c>
      <c r="CI177" s="276" t="s">
        <v>225</v>
      </c>
      <c r="CJ177" s="276" t="s">
        <v>80</v>
      </c>
      <c r="CK177" s="278" t="s">
        <v>80</v>
      </c>
      <c r="CL177" s="313" t="s">
        <v>80</v>
      </c>
    </row>
    <row r="178" spans="1:90" s="40" customFormat="1" ht="90" customHeight="1">
      <c r="A178" s="591"/>
      <c r="B178" s="36" t="s">
        <v>1087</v>
      </c>
      <c r="C178" s="20" t="s">
        <v>1088</v>
      </c>
      <c r="D178" s="27" t="s">
        <v>94</v>
      </c>
      <c r="E178" s="27" t="s">
        <v>80</v>
      </c>
      <c r="F178" s="27" t="s">
        <v>80</v>
      </c>
      <c r="G178" s="10" t="s">
        <v>93</v>
      </c>
      <c r="H178" s="27" t="s">
        <v>745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80</v>
      </c>
      <c r="O178" s="34" t="s">
        <v>80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1771</v>
      </c>
      <c r="CI178" s="276" t="s">
        <v>1089</v>
      </c>
      <c r="CJ178" s="276" t="s">
        <v>80</v>
      </c>
      <c r="CK178" s="278" t="s">
        <v>80</v>
      </c>
      <c r="CL178" s="301" t="s">
        <v>80</v>
      </c>
    </row>
    <row r="179" spans="1:90" s="40" customFormat="1" ht="100.5" customHeight="1">
      <c r="A179" s="591"/>
      <c r="B179" s="36" t="s">
        <v>1090</v>
      </c>
      <c r="C179" s="20" t="s">
        <v>1091</v>
      </c>
      <c r="D179" s="27" t="s">
        <v>94</v>
      </c>
      <c r="E179" s="27" t="s">
        <v>80</v>
      </c>
      <c r="F179" s="27" t="s">
        <v>80</v>
      </c>
      <c r="G179" s="10" t="s">
        <v>80</v>
      </c>
      <c r="H179" s="27" t="s">
        <v>745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80</v>
      </c>
      <c r="O179" s="34" t="s">
        <v>80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1771</v>
      </c>
      <c r="CI179" s="276" t="s">
        <v>1089</v>
      </c>
      <c r="CJ179" s="276" t="s">
        <v>80</v>
      </c>
      <c r="CK179" s="278" t="s">
        <v>80</v>
      </c>
      <c r="CL179" s="279" t="s">
        <v>80</v>
      </c>
    </row>
    <row r="180" spans="1:90" s="40" customFormat="1" ht="88.5" customHeight="1">
      <c r="A180" s="591"/>
      <c r="B180" s="28" t="s">
        <v>373</v>
      </c>
      <c r="C180" s="6" t="s">
        <v>622</v>
      </c>
      <c r="D180" s="23" t="s">
        <v>96</v>
      </c>
      <c r="E180" s="23" t="s">
        <v>80</v>
      </c>
      <c r="F180" s="23" t="s">
        <v>80</v>
      </c>
      <c r="G180" s="16" t="s">
        <v>95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80</v>
      </c>
      <c r="O180" s="33" t="s">
        <v>80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496</v>
      </c>
      <c r="CI180" s="289" t="s">
        <v>223</v>
      </c>
      <c r="CJ180" s="289" t="s">
        <v>80</v>
      </c>
      <c r="CK180" s="278" t="s">
        <v>80</v>
      </c>
      <c r="CL180" s="313" t="s">
        <v>80</v>
      </c>
    </row>
    <row r="181" spans="1:90" s="40" customFormat="1" ht="70.5" customHeight="1">
      <c r="A181" s="591"/>
      <c r="B181" s="28" t="s">
        <v>374</v>
      </c>
      <c r="C181" s="6" t="s">
        <v>623</v>
      </c>
      <c r="D181" s="23" t="s">
        <v>96</v>
      </c>
      <c r="E181" s="23" t="s">
        <v>80</v>
      </c>
      <c r="F181" s="23" t="s">
        <v>80</v>
      </c>
      <c r="G181" s="16" t="s">
        <v>545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80</v>
      </c>
      <c r="O181" s="33" t="s">
        <v>80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496</v>
      </c>
      <c r="CI181" s="289" t="s">
        <v>223</v>
      </c>
      <c r="CJ181" s="289" t="s">
        <v>80</v>
      </c>
      <c r="CK181" s="278" t="s">
        <v>80</v>
      </c>
      <c r="CL181" s="313" t="s">
        <v>80</v>
      </c>
    </row>
    <row r="182" spans="1:90" s="40" customFormat="1" ht="81" customHeight="1">
      <c r="A182" s="591"/>
      <c r="B182" s="28" t="s">
        <v>375</v>
      </c>
      <c r="C182" s="6" t="s">
        <v>624</v>
      </c>
      <c r="D182" s="23" t="s">
        <v>98</v>
      </c>
      <c r="E182" s="23" t="s">
        <v>80</v>
      </c>
      <c r="F182" s="23" t="s">
        <v>80</v>
      </c>
      <c r="G182" s="16" t="s">
        <v>97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80</v>
      </c>
      <c r="O182" s="33" t="s">
        <v>80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1771</v>
      </c>
      <c r="CI182" s="289" t="s">
        <v>223</v>
      </c>
      <c r="CJ182" s="289" t="s">
        <v>80</v>
      </c>
      <c r="CK182" s="313" t="s">
        <v>80</v>
      </c>
      <c r="CL182" s="314" t="s">
        <v>80</v>
      </c>
    </row>
    <row r="183" spans="1:90" s="40" customFormat="1" ht="72" customHeight="1">
      <c r="A183" s="591"/>
      <c r="B183" s="28" t="s">
        <v>376</v>
      </c>
      <c r="C183" s="6" t="s">
        <v>625</v>
      </c>
      <c r="D183" s="23" t="s">
        <v>98</v>
      </c>
      <c r="E183" s="23" t="s">
        <v>80</v>
      </c>
      <c r="F183" s="23" t="s">
        <v>80</v>
      </c>
      <c r="G183" s="16" t="s">
        <v>1009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80</v>
      </c>
      <c r="O183" s="33" t="s">
        <v>80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1771</v>
      </c>
      <c r="CI183" s="289" t="s">
        <v>223</v>
      </c>
      <c r="CJ183" s="289" t="s">
        <v>80</v>
      </c>
      <c r="CK183" s="313" t="s">
        <v>80</v>
      </c>
      <c r="CL183" s="314" t="s">
        <v>80</v>
      </c>
    </row>
    <row r="184" spans="1:90" ht="46.5">
      <c r="A184" s="591"/>
      <c r="B184" s="28" t="s">
        <v>377</v>
      </c>
      <c r="C184" s="6" t="s">
        <v>626</v>
      </c>
      <c r="D184" s="23" t="s">
        <v>98</v>
      </c>
      <c r="E184" s="23" t="s">
        <v>80</v>
      </c>
      <c r="F184" s="23" t="s">
        <v>80</v>
      </c>
      <c r="G184" s="16" t="s">
        <v>378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80</v>
      </c>
      <c r="O184" s="33" t="s">
        <v>80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1771</v>
      </c>
      <c r="CI184" s="289" t="s">
        <v>223</v>
      </c>
      <c r="CJ184" s="289" t="s">
        <v>80</v>
      </c>
      <c r="CK184" s="313" t="s">
        <v>80</v>
      </c>
      <c r="CL184" s="314" t="s">
        <v>80</v>
      </c>
    </row>
    <row r="185" spans="1:90" ht="46.5">
      <c r="A185" s="591"/>
      <c r="B185" s="28" t="s">
        <v>379</v>
      </c>
      <c r="C185" s="6" t="s">
        <v>627</v>
      </c>
      <c r="D185" s="23" t="s">
        <v>98</v>
      </c>
      <c r="E185" s="23" t="s">
        <v>80</v>
      </c>
      <c r="F185" s="23" t="s">
        <v>80</v>
      </c>
      <c r="G185" s="16" t="s">
        <v>1010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80</v>
      </c>
      <c r="O185" s="33" t="s">
        <v>80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1771</v>
      </c>
      <c r="CI185" s="289" t="s">
        <v>223</v>
      </c>
      <c r="CJ185" s="289" t="s">
        <v>80</v>
      </c>
      <c r="CK185" s="313" t="s">
        <v>80</v>
      </c>
      <c r="CL185" s="315" t="s">
        <v>80</v>
      </c>
    </row>
    <row r="186" spans="1:90" ht="108">
      <c r="A186" s="591"/>
      <c r="B186" s="36" t="s">
        <v>226</v>
      </c>
      <c r="C186" s="20" t="s">
        <v>628</v>
      </c>
      <c r="D186" s="27" t="s">
        <v>100</v>
      </c>
      <c r="E186" s="27" t="s">
        <v>80</v>
      </c>
      <c r="F186" s="27" t="s">
        <v>80</v>
      </c>
      <c r="G186" s="10" t="s">
        <v>99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80</v>
      </c>
      <c r="O186" s="34" t="s">
        <v>80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496</v>
      </c>
      <c r="CI186" s="276" t="s">
        <v>223</v>
      </c>
      <c r="CJ186" s="276" t="s">
        <v>80</v>
      </c>
      <c r="CK186" s="278" t="s">
        <v>80</v>
      </c>
      <c r="CL186" s="301" t="s">
        <v>80</v>
      </c>
    </row>
    <row r="187" spans="1:90" ht="108">
      <c r="A187" s="591"/>
      <c r="B187" s="36" t="s">
        <v>227</v>
      </c>
      <c r="C187" s="20" t="s">
        <v>629</v>
      </c>
      <c r="D187" s="27" t="s">
        <v>100</v>
      </c>
      <c r="E187" s="27" t="s">
        <v>80</v>
      </c>
      <c r="F187" s="27" t="s">
        <v>80</v>
      </c>
      <c r="G187" s="10" t="s">
        <v>380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80</v>
      </c>
      <c r="O187" s="34" t="s">
        <v>80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496</v>
      </c>
      <c r="CI187" s="276" t="s">
        <v>223</v>
      </c>
      <c r="CJ187" s="276" t="s">
        <v>80</v>
      </c>
      <c r="CK187" s="278" t="s">
        <v>80</v>
      </c>
      <c r="CL187" s="301" t="s">
        <v>80</v>
      </c>
    </row>
    <row r="188" spans="1:90" ht="46.5">
      <c r="A188" s="591"/>
      <c r="B188" s="36" t="s">
        <v>228</v>
      </c>
      <c r="C188" s="20" t="s">
        <v>630</v>
      </c>
      <c r="D188" s="27" t="s">
        <v>104</v>
      </c>
      <c r="E188" s="27" t="s">
        <v>80</v>
      </c>
      <c r="F188" s="27" t="s">
        <v>80</v>
      </c>
      <c r="G188" s="10" t="s">
        <v>103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80</v>
      </c>
      <c r="O188" s="34" t="s">
        <v>80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496</v>
      </c>
      <c r="CI188" s="276" t="s">
        <v>223</v>
      </c>
      <c r="CJ188" s="276" t="s">
        <v>80</v>
      </c>
      <c r="CK188" s="278" t="s">
        <v>80</v>
      </c>
      <c r="CL188" s="301" t="s">
        <v>80</v>
      </c>
    </row>
    <row r="189" spans="1:90" ht="46.5">
      <c r="A189" s="591"/>
      <c r="B189" s="36" t="s">
        <v>229</v>
      </c>
      <c r="C189" s="20" t="s">
        <v>631</v>
      </c>
      <c r="D189" s="27" t="s">
        <v>104</v>
      </c>
      <c r="E189" s="27" t="s">
        <v>80</v>
      </c>
      <c r="F189" s="27" t="s">
        <v>80</v>
      </c>
      <c r="G189" s="10" t="s">
        <v>546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80</v>
      </c>
      <c r="O189" s="34" t="s">
        <v>80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496</v>
      </c>
      <c r="CI189" s="276" t="s">
        <v>223</v>
      </c>
      <c r="CJ189" s="276" t="s">
        <v>80</v>
      </c>
      <c r="CK189" s="278" t="s">
        <v>80</v>
      </c>
      <c r="CL189" s="301" t="s">
        <v>80</v>
      </c>
    </row>
    <row r="190" spans="1:90" ht="90" customHeight="1">
      <c r="A190" s="591"/>
      <c r="B190" s="36" t="s">
        <v>236</v>
      </c>
      <c r="C190" s="20" t="s">
        <v>632</v>
      </c>
      <c r="D190" s="27" t="s">
        <v>237</v>
      </c>
      <c r="E190" s="27" t="s">
        <v>80</v>
      </c>
      <c r="F190" s="27" t="s">
        <v>80</v>
      </c>
      <c r="G190" s="10" t="s">
        <v>547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80</v>
      </c>
      <c r="O190" s="34" t="s">
        <v>80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496</v>
      </c>
      <c r="CI190" s="276" t="s">
        <v>223</v>
      </c>
      <c r="CJ190" s="289" t="s">
        <v>80</v>
      </c>
      <c r="CK190" s="278" t="s">
        <v>80</v>
      </c>
      <c r="CL190" s="313" t="s">
        <v>80</v>
      </c>
    </row>
    <row r="191" spans="1:90" ht="85.5" customHeight="1">
      <c r="A191" s="591"/>
      <c r="B191" s="36" t="s">
        <v>238</v>
      </c>
      <c r="C191" s="20" t="s">
        <v>633</v>
      </c>
      <c r="D191" s="27" t="s">
        <v>117</v>
      </c>
      <c r="E191" s="27" t="s">
        <v>80</v>
      </c>
      <c r="F191" s="27" t="s">
        <v>80</v>
      </c>
      <c r="G191" s="10" t="s">
        <v>768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80</v>
      </c>
      <c r="O191" s="34" t="s">
        <v>80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1659</v>
      </c>
      <c r="CI191" s="276" t="s">
        <v>223</v>
      </c>
      <c r="CJ191" s="276" t="s">
        <v>80</v>
      </c>
      <c r="CK191" s="278" t="s">
        <v>80</v>
      </c>
      <c r="CL191" s="301" t="s">
        <v>80</v>
      </c>
    </row>
    <row r="192" spans="1:90" ht="62.25" customHeight="1">
      <c r="A192" s="591"/>
      <c r="B192" s="36" t="s">
        <v>239</v>
      </c>
      <c r="C192" s="20" t="s">
        <v>634</v>
      </c>
      <c r="D192" s="27" t="s">
        <v>117</v>
      </c>
      <c r="E192" s="27" t="s">
        <v>80</v>
      </c>
      <c r="F192" s="27" t="s">
        <v>80</v>
      </c>
      <c r="G192" s="10" t="s">
        <v>769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80</v>
      </c>
      <c r="O192" s="34" t="s">
        <v>80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1659</v>
      </c>
      <c r="CI192" s="276" t="s">
        <v>223</v>
      </c>
      <c r="CJ192" s="276" t="s">
        <v>80</v>
      </c>
      <c r="CK192" s="278" t="s">
        <v>80</v>
      </c>
      <c r="CL192" s="301" t="s">
        <v>80</v>
      </c>
    </row>
    <row r="193" spans="1:90" ht="54.75" customHeight="1">
      <c r="A193" s="591"/>
      <c r="B193" s="28" t="s">
        <v>770</v>
      </c>
      <c r="C193" s="6" t="s">
        <v>771</v>
      </c>
      <c r="D193" s="23" t="s">
        <v>102</v>
      </c>
      <c r="E193" s="23" t="s">
        <v>80</v>
      </c>
      <c r="F193" s="23" t="s">
        <v>80</v>
      </c>
      <c r="G193" s="16" t="s">
        <v>101</v>
      </c>
      <c r="H193" s="23" t="s">
        <v>381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80</v>
      </c>
      <c r="O193" s="33" t="s">
        <v>80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1659</v>
      </c>
      <c r="CI193" s="289" t="s">
        <v>772</v>
      </c>
      <c r="CJ193" s="289" t="s">
        <v>80</v>
      </c>
      <c r="CK193" s="278" t="s">
        <v>80</v>
      </c>
      <c r="CL193" s="301" t="s">
        <v>80</v>
      </c>
    </row>
    <row r="194" spans="1:90" ht="72" customHeight="1">
      <c r="A194" s="591"/>
      <c r="B194" s="28" t="s">
        <v>773</v>
      </c>
      <c r="C194" s="6" t="s">
        <v>774</v>
      </c>
      <c r="D194" s="23" t="s">
        <v>102</v>
      </c>
      <c r="E194" s="23" t="s">
        <v>80</v>
      </c>
      <c r="F194" s="23" t="s">
        <v>80</v>
      </c>
      <c r="G194" s="16" t="s">
        <v>1750</v>
      </c>
      <c r="H194" s="23" t="s">
        <v>381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1086</v>
      </c>
      <c r="O194" s="33" t="s">
        <v>80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1659</v>
      </c>
      <c r="CI194" s="289" t="s">
        <v>772</v>
      </c>
      <c r="CJ194" s="289" t="s">
        <v>80</v>
      </c>
      <c r="CK194" s="278" t="s">
        <v>80</v>
      </c>
      <c r="CL194" s="301" t="s">
        <v>80</v>
      </c>
    </row>
    <row r="195" spans="1:90" ht="87" customHeight="1">
      <c r="A195" s="591"/>
      <c r="B195" s="28" t="s">
        <v>775</v>
      </c>
      <c r="C195" s="20" t="s">
        <v>1092</v>
      </c>
      <c r="D195" s="23" t="s">
        <v>404</v>
      </c>
      <c r="E195" s="23" t="s">
        <v>80</v>
      </c>
      <c r="F195" s="23" t="s">
        <v>80</v>
      </c>
      <c r="G195" s="16" t="s">
        <v>92</v>
      </c>
      <c r="H195" s="27" t="s">
        <v>745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80</v>
      </c>
      <c r="O195" s="33" t="s">
        <v>80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1771</v>
      </c>
      <c r="CI195" s="289" t="s">
        <v>1093</v>
      </c>
      <c r="CJ195" s="289" t="s">
        <v>80</v>
      </c>
      <c r="CK195" s="278" t="s">
        <v>80</v>
      </c>
      <c r="CL195" s="301" t="s">
        <v>80</v>
      </c>
    </row>
    <row r="196" spans="1:90" ht="102" customHeight="1">
      <c r="A196" s="591"/>
      <c r="B196" s="28" t="s">
        <v>776</v>
      </c>
      <c r="C196" s="20" t="s">
        <v>1094</v>
      </c>
      <c r="D196" s="23" t="s">
        <v>404</v>
      </c>
      <c r="E196" s="23" t="s">
        <v>80</v>
      </c>
      <c r="F196" s="23" t="s">
        <v>80</v>
      </c>
      <c r="G196" s="16" t="s">
        <v>80</v>
      </c>
      <c r="H196" s="27" t="s">
        <v>745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80</v>
      </c>
      <c r="O196" s="33" t="s">
        <v>80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1771</v>
      </c>
      <c r="CI196" s="289" t="s">
        <v>1093</v>
      </c>
      <c r="CJ196" s="289" t="s">
        <v>80</v>
      </c>
      <c r="CK196" s="278" t="s">
        <v>80</v>
      </c>
      <c r="CL196" s="301" t="s">
        <v>80</v>
      </c>
    </row>
    <row r="197" spans="1:90" ht="72" customHeight="1">
      <c r="A197" s="591"/>
      <c r="B197" s="36" t="s">
        <v>403</v>
      </c>
      <c r="C197" s="6" t="s">
        <v>777</v>
      </c>
      <c r="D197" s="23" t="s">
        <v>132</v>
      </c>
      <c r="E197" s="23" t="s">
        <v>80</v>
      </c>
      <c r="F197" s="23" t="s">
        <v>80</v>
      </c>
      <c r="G197" s="16" t="s">
        <v>550</v>
      </c>
      <c r="H197" s="23" t="s">
        <v>381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80</v>
      </c>
      <c r="O197" s="33" t="s">
        <v>80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1659</v>
      </c>
      <c r="CI197" s="289" t="s">
        <v>772</v>
      </c>
      <c r="CJ197" s="289" t="s">
        <v>1772</v>
      </c>
      <c r="CK197" s="278" t="s">
        <v>80</v>
      </c>
      <c r="CL197" s="313" t="s">
        <v>80</v>
      </c>
    </row>
    <row r="198" spans="1:90" ht="72" customHeight="1">
      <c r="A198" s="591"/>
      <c r="B198" s="36" t="s">
        <v>1546</v>
      </c>
      <c r="C198" s="27" t="s">
        <v>1864</v>
      </c>
      <c r="D198" s="27" t="s">
        <v>401</v>
      </c>
      <c r="E198" s="27" t="s">
        <v>80</v>
      </c>
      <c r="F198" s="27" t="s">
        <v>80</v>
      </c>
      <c r="G198" s="10" t="s">
        <v>548</v>
      </c>
      <c r="H198" s="27" t="s">
        <v>745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80</v>
      </c>
      <c r="O198" s="34" t="s">
        <v>80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1771</v>
      </c>
      <c r="CI198" s="276" t="s">
        <v>1547</v>
      </c>
      <c r="CJ198" s="276" t="s">
        <v>80</v>
      </c>
      <c r="CK198" s="278" t="s">
        <v>80</v>
      </c>
      <c r="CL198" s="301" t="s">
        <v>80</v>
      </c>
    </row>
    <row r="199" spans="1:90" ht="74.25" customHeight="1">
      <c r="A199" s="591"/>
      <c r="B199" s="36" t="s">
        <v>1548</v>
      </c>
      <c r="C199" s="27" t="s">
        <v>1865</v>
      </c>
      <c r="D199" s="27" t="s">
        <v>401</v>
      </c>
      <c r="E199" s="27" t="s">
        <v>80</v>
      </c>
      <c r="F199" s="27" t="s">
        <v>80</v>
      </c>
      <c r="G199" s="10" t="s">
        <v>80</v>
      </c>
      <c r="H199" s="27" t="s">
        <v>745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80</v>
      </c>
      <c r="O199" s="34" t="s">
        <v>80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1771</v>
      </c>
      <c r="CI199" s="276" t="s">
        <v>1547</v>
      </c>
      <c r="CJ199" s="276" t="s">
        <v>80</v>
      </c>
      <c r="CK199" s="278" t="s">
        <v>80</v>
      </c>
      <c r="CL199" s="301" t="s">
        <v>80</v>
      </c>
    </row>
    <row r="200" spans="1:90" ht="108" customHeight="1">
      <c r="A200" s="591"/>
      <c r="B200" s="36" t="s">
        <v>1377</v>
      </c>
      <c r="C200" s="27" t="s">
        <v>1859</v>
      </c>
      <c r="D200" s="27" t="s">
        <v>402</v>
      </c>
      <c r="E200" s="27" t="s">
        <v>80</v>
      </c>
      <c r="F200" s="27" t="s">
        <v>80</v>
      </c>
      <c r="G200" s="10" t="s">
        <v>549</v>
      </c>
      <c r="H200" s="27" t="s">
        <v>745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80</v>
      </c>
      <c r="O200" s="34" t="s">
        <v>80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1771</v>
      </c>
      <c r="CI200" s="276" t="s">
        <v>1378</v>
      </c>
      <c r="CJ200" s="276" t="s">
        <v>80</v>
      </c>
      <c r="CK200" s="278" t="s">
        <v>80</v>
      </c>
      <c r="CL200" s="301">
        <v>44316</v>
      </c>
    </row>
    <row r="201" spans="1:90" ht="91.5" customHeight="1">
      <c r="A201" s="591"/>
      <c r="B201" s="36" t="s">
        <v>1379</v>
      </c>
      <c r="C201" s="27" t="s">
        <v>1860</v>
      </c>
      <c r="D201" s="27" t="s">
        <v>402</v>
      </c>
      <c r="E201" s="27" t="s">
        <v>80</v>
      </c>
      <c r="F201" s="27" t="s">
        <v>80</v>
      </c>
      <c r="G201" s="10" t="s">
        <v>80</v>
      </c>
      <c r="H201" s="27" t="s">
        <v>745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80</v>
      </c>
      <c r="O201" s="34" t="s">
        <v>80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1771</v>
      </c>
      <c r="CI201" s="277" t="s">
        <v>1380</v>
      </c>
      <c r="CJ201" s="276" t="s">
        <v>80</v>
      </c>
      <c r="CK201" s="278" t="s">
        <v>80</v>
      </c>
      <c r="CL201" s="301">
        <v>44316</v>
      </c>
    </row>
    <row r="202" spans="1:90" ht="97.5" customHeight="1">
      <c r="A202" s="591"/>
      <c r="B202" s="36" t="s">
        <v>1381</v>
      </c>
      <c r="C202" s="27" t="s">
        <v>1861</v>
      </c>
      <c r="D202" s="27" t="s">
        <v>402</v>
      </c>
      <c r="E202" s="27" t="s">
        <v>80</v>
      </c>
      <c r="F202" s="27" t="s">
        <v>80</v>
      </c>
      <c r="G202" s="10" t="s">
        <v>80</v>
      </c>
      <c r="H202" s="27" t="s">
        <v>745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80</v>
      </c>
      <c r="O202" s="34" t="s">
        <v>80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1771</v>
      </c>
      <c r="CI202" s="277" t="s">
        <v>1380</v>
      </c>
      <c r="CJ202" s="276" t="s">
        <v>80</v>
      </c>
      <c r="CK202" s="278" t="s">
        <v>80</v>
      </c>
      <c r="CL202" s="301">
        <v>44316</v>
      </c>
    </row>
    <row r="203" spans="1:90" ht="126" customHeight="1">
      <c r="A203" s="591"/>
      <c r="B203" s="36" t="s">
        <v>1382</v>
      </c>
      <c r="C203" s="27" t="s">
        <v>1862</v>
      </c>
      <c r="D203" s="27" t="s">
        <v>402</v>
      </c>
      <c r="E203" s="27" t="s">
        <v>80</v>
      </c>
      <c r="F203" s="27" t="s">
        <v>80</v>
      </c>
      <c r="G203" s="10" t="s">
        <v>80</v>
      </c>
      <c r="H203" s="27" t="s">
        <v>745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80</v>
      </c>
      <c r="O203" s="34" t="s">
        <v>80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1771</v>
      </c>
      <c r="CI203" s="277" t="s">
        <v>1380</v>
      </c>
      <c r="CJ203" s="276" t="s">
        <v>80</v>
      </c>
      <c r="CK203" s="278" t="s">
        <v>80</v>
      </c>
      <c r="CL203" s="301">
        <v>44316</v>
      </c>
    </row>
    <row r="204" spans="1:90" s="40" customFormat="1" ht="72" customHeight="1">
      <c r="A204" s="591"/>
      <c r="B204" s="36" t="s">
        <v>1383</v>
      </c>
      <c r="C204" s="27" t="s">
        <v>1863</v>
      </c>
      <c r="D204" s="27" t="s">
        <v>402</v>
      </c>
      <c r="E204" s="27" t="s">
        <v>80</v>
      </c>
      <c r="F204" s="27" t="s">
        <v>80</v>
      </c>
      <c r="G204" s="10" t="s">
        <v>80</v>
      </c>
      <c r="H204" s="27" t="s">
        <v>745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80</v>
      </c>
      <c r="O204" s="34" t="s">
        <v>80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1771</v>
      </c>
      <c r="CI204" s="277" t="s">
        <v>1380</v>
      </c>
      <c r="CJ204" s="276" t="s">
        <v>80</v>
      </c>
      <c r="CK204" s="278" t="s">
        <v>80</v>
      </c>
      <c r="CL204" s="301">
        <v>44316</v>
      </c>
    </row>
    <row r="205" spans="1:90" s="40" customFormat="1" ht="72.75" customHeight="1">
      <c r="A205" s="591"/>
      <c r="B205" s="28" t="s">
        <v>585</v>
      </c>
      <c r="C205" s="23" t="s">
        <v>80</v>
      </c>
      <c r="D205" s="23" t="s">
        <v>586</v>
      </c>
      <c r="E205" s="23" t="s">
        <v>80</v>
      </c>
      <c r="F205" s="23" t="s">
        <v>80</v>
      </c>
      <c r="G205" s="16" t="s">
        <v>1095</v>
      </c>
      <c r="H205" s="23" t="s">
        <v>1549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80</v>
      </c>
      <c r="O205" s="33" t="s">
        <v>80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86</v>
      </c>
      <c r="CI205" s="289" t="s">
        <v>1384</v>
      </c>
      <c r="CJ205" s="289" t="s">
        <v>80</v>
      </c>
      <c r="CK205" s="278" t="s">
        <v>80</v>
      </c>
      <c r="CL205" s="313" t="s">
        <v>80</v>
      </c>
    </row>
    <row r="206" spans="1:90" ht="72" customHeight="1">
      <c r="A206" s="591"/>
      <c r="B206" s="28" t="s">
        <v>587</v>
      </c>
      <c r="C206" s="23" t="s">
        <v>1866</v>
      </c>
      <c r="D206" s="23" t="s">
        <v>588</v>
      </c>
      <c r="E206" s="23" t="s">
        <v>80</v>
      </c>
      <c r="F206" s="23" t="s">
        <v>80</v>
      </c>
      <c r="G206" s="16" t="s">
        <v>854</v>
      </c>
      <c r="H206" s="23" t="s">
        <v>745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80</v>
      </c>
      <c r="O206" s="33" t="s">
        <v>80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1771</v>
      </c>
      <c r="CI206" s="289" t="s">
        <v>1550</v>
      </c>
      <c r="CJ206" s="289" t="s">
        <v>80</v>
      </c>
      <c r="CK206" s="278" t="s">
        <v>80</v>
      </c>
      <c r="CL206" s="313" t="s">
        <v>80</v>
      </c>
    </row>
    <row r="207" spans="1:90" ht="72" customHeight="1">
      <c r="A207" s="591"/>
      <c r="B207" s="36" t="s">
        <v>38</v>
      </c>
      <c r="C207" s="20" t="s">
        <v>635</v>
      </c>
      <c r="D207" s="27" t="s">
        <v>113</v>
      </c>
      <c r="E207" s="10" t="s">
        <v>1096</v>
      </c>
      <c r="F207" s="10" t="s">
        <v>1097</v>
      </c>
      <c r="G207" s="10" t="s">
        <v>112</v>
      </c>
      <c r="H207" s="27" t="s">
        <v>577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1166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1659</v>
      </c>
      <c r="CI207" s="276" t="s">
        <v>230</v>
      </c>
      <c r="CJ207" s="276" t="s">
        <v>1386</v>
      </c>
      <c r="CK207" s="278" t="s">
        <v>80</v>
      </c>
      <c r="CL207" s="279">
        <v>44196</v>
      </c>
    </row>
    <row r="208" spans="1:90" ht="71.25" customHeight="1">
      <c r="A208" s="591"/>
      <c r="B208" s="36" t="s">
        <v>39</v>
      </c>
      <c r="C208" s="20" t="s">
        <v>636</v>
      </c>
      <c r="D208" s="27" t="s">
        <v>115</v>
      </c>
      <c r="E208" s="10" t="s">
        <v>1099</v>
      </c>
      <c r="F208" s="10" t="s">
        <v>1100</v>
      </c>
      <c r="G208" s="10" t="s">
        <v>114</v>
      </c>
      <c r="H208" s="27" t="s">
        <v>577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1166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1659</v>
      </c>
      <c r="CI208" s="276" t="s">
        <v>230</v>
      </c>
      <c r="CJ208" s="276" t="s">
        <v>1386</v>
      </c>
      <c r="CK208" s="278" t="s">
        <v>80</v>
      </c>
      <c r="CL208" s="279">
        <v>44196</v>
      </c>
    </row>
    <row r="209" spans="1:90" ht="81.75" customHeight="1">
      <c r="A209" s="591"/>
      <c r="B209" s="36" t="s">
        <v>40</v>
      </c>
      <c r="C209" s="20" t="s">
        <v>637</v>
      </c>
      <c r="D209" s="27" t="s">
        <v>117</v>
      </c>
      <c r="E209" s="10" t="s">
        <v>1101</v>
      </c>
      <c r="F209" s="10" t="s">
        <v>1102</v>
      </c>
      <c r="G209" s="10" t="s">
        <v>116</v>
      </c>
      <c r="H209" s="27" t="s">
        <v>577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1166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1659</v>
      </c>
      <c r="CI209" s="276" t="s">
        <v>230</v>
      </c>
      <c r="CJ209" s="276" t="s">
        <v>80</v>
      </c>
      <c r="CK209" s="278" t="s">
        <v>80</v>
      </c>
      <c r="CL209" s="277" t="s">
        <v>1103</v>
      </c>
    </row>
    <row r="210" spans="1:90" ht="108" customHeight="1">
      <c r="A210" s="591"/>
      <c r="B210" s="32" t="s">
        <v>41</v>
      </c>
      <c r="C210" s="67" t="s">
        <v>80</v>
      </c>
      <c r="D210" s="67" t="s">
        <v>94</v>
      </c>
      <c r="E210" s="18" t="s">
        <v>1104</v>
      </c>
      <c r="F210" s="18" t="s">
        <v>1105</v>
      </c>
      <c r="G210" s="18" t="s">
        <v>118</v>
      </c>
      <c r="H210" s="67" t="s">
        <v>577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80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1773</v>
      </c>
      <c r="CK210" s="278" t="s">
        <v>80</v>
      </c>
      <c r="CL210" s="279" t="s">
        <v>80</v>
      </c>
    </row>
    <row r="211" spans="1:90" ht="90" customHeight="1">
      <c r="A211" s="591"/>
      <c r="B211" s="36" t="s">
        <v>42</v>
      </c>
      <c r="C211" s="20" t="s">
        <v>638</v>
      </c>
      <c r="D211" s="27" t="s">
        <v>120</v>
      </c>
      <c r="E211" s="10" t="s">
        <v>1106</v>
      </c>
      <c r="F211" s="10" t="s">
        <v>1107</v>
      </c>
      <c r="G211" s="10" t="s">
        <v>119</v>
      </c>
      <c r="H211" s="27" t="s">
        <v>577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1166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1659</v>
      </c>
      <c r="CI211" s="276" t="s">
        <v>230</v>
      </c>
      <c r="CJ211" s="276" t="s">
        <v>80</v>
      </c>
      <c r="CK211" s="278" t="s">
        <v>80</v>
      </c>
      <c r="CL211" s="279">
        <v>44196</v>
      </c>
    </row>
    <row r="212" spans="1:90" ht="105.75" customHeight="1">
      <c r="A212" s="591"/>
      <c r="B212" s="36" t="s">
        <v>233</v>
      </c>
      <c r="C212" s="20" t="s">
        <v>639</v>
      </c>
      <c r="D212" s="27" t="s">
        <v>234</v>
      </c>
      <c r="E212" s="10" t="s">
        <v>1108</v>
      </c>
      <c r="F212" s="10">
        <v>14451077</v>
      </c>
      <c r="G212" s="10" t="s">
        <v>1011</v>
      </c>
      <c r="H212" s="27" t="s">
        <v>577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1410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496</v>
      </c>
      <c r="CI212" s="276" t="s">
        <v>230</v>
      </c>
      <c r="CJ212" s="276" t="s">
        <v>1386</v>
      </c>
      <c r="CK212" s="278" t="s">
        <v>80</v>
      </c>
      <c r="CL212" s="279">
        <v>44012</v>
      </c>
    </row>
    <row r="213" spans="1:90" ht="90">
      <c r="A213" s="591"/>
      <c r="B213" s="36" t="s">
        <v>235</v>
      </c>
      <c r="C213" s="20" t="s">
        <v>855</v>
      </c>
      <c r="D213" s="27" t="s">
        <v>151</v>
      </c>
      <c r="E213" s="10" t="s">
        <v>1109</v>
      </c>
      <c r="F213" s="10" t="s">
        <v>1110</v>
      </c>
      <c r="G213" s="10" t="s">
        <v>551</v>
      </c>
      <c r="H213" s="27" t="s">
        <v>577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1551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1659</v>
      </c>
      <c r="CI213" s="276" t="s">
        <v>230</v>
      </c>
      <c r="CJ213" s="276" t="s">
        <v>1386</v>
      </c>
      <c r="CK213" s="278" t="s">
        <v>80</v>
      </c>
      <c r="CL213" s="279">
        <v>44074</v>
      </c>
    </row>
    <row r="214" spans="1:90" ht="72">
      <c r="A214" s="591"/>
      <c r="B214" s="38" t="s">
        <v>1751</v>
      </c>
      <c r="C214" s="343" t="s">
        <v>80</v>
      </c>
      <c r="D214" s="25" t="s">
        <v>1310</v>
      </c>
      <c r="E214" s="24" t="s">
        <v>1752</v>
      </c>
      <c r="F214" s="24" t="s">
        <v>1753</v>
      </c>
      <c r="G214" s="24" t="s">
        <v>1311</v>
      </c>
      <c r="H214" s="25" t="s">
        <v>577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1754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86</v>
      </c>
      <c r="CI214" s="293" t="s">
        <v>1774</v>
      </c>
      <c r="CJ214" s="293" t="s">
        <v>279</v>
      </c>
      <c r="CK214" s="295" t="s">
        <v>80</v>
      </c>
      <c r="CL214" s="296">
        <v>44804</v>
      </c>
    </row>
    <row r="215" spans="1:90" ht="108.75" customHeight="1">
      <c r="A215" s="591"/>
      <c r="B215" s="36" t="s">
        <v>47</v>
      </c>
      <c r="C215" s="20" t="s">
        <v>640</v>
      </c>
      <c r="D215" s="27" t="s">
        <v>122</v>
      </c>
      <c r="E215" s="10" t="s">
        <v>1112</v>
      </c>
      <c r="F215" s="10" t="s">
        <v>1113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1111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496</v>
      </c>
      <c r="CI215" s="276" t="s">
        <v>123</v>
      </c>
      <c r="CJ215" s="276" t="s">
        <v>80</v>
      </c>
      <c r="CK215" s="278" t="s">
        <v>80</v>
      </c>
      <c r="CL215" s="279">
        <v>43738</v>
      </c>
    </row>
    <row r="216" spans="1:90" ht="72">
      <c r="A216" s="591"/>
      <c r="B216" s="195" t="s">
        <v>48</v>
      </c>
      <c r="C216" s="196" t="s">
        <v>641</v>
      </c>
      <c r="D216" s="183" t="s">
        <v>124</v>
      </c>
      <c r="E216" s="184" t="s">
        <v>1114</v>
      </c>
      <c r="F216" s="184" t="s">
        <v>1115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1116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1770</v>
      </c>
      <c r="CI216" s="276" t="s">
        <v>123</v>
      </c>
      <c r="CJ216" s="276" t="s">
        <v>553</v>
      </c>
      <c r="CK216" s="278" t="s">
        <v>80</v>
      </c>
      <c r="CL216" s="279">
        <v>43496</v>
      </c>
    </row>
    <row r="217" spans="1:90" ht="90" customHeight="1">
      <c r="A217" s="591"/>
      <c r="B217" s="36" t="s">
        <v>49</v>
      </c>
      <c r="C217" s="20" t="s">
        <v>642</v>
      </c>
      <c r="D217" s="27" t="s">
        <v>125</v>
      </c>
      <c r="E217" s="10" t="s">
        <v>1117</v>
      </c>
      <c r="F217" s="10" t="s">
        <v>1118</v>
      </c>
      <c r="G217" s="10" t="s">
        <v>382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1385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1659</v>
      </c>
      <c r="CI217" s="276" t="s">
        <v>123</v>
      </c>
      <c r="CJ217" s="276" t="s">
        <v>1386</v>
      </c>
      <c r="CK217" s="278" t="s">
        <v>80</v>
      </c>
      <c r="CL217" s="279">
        <v>44259</v>
      </c>
    </row>
    <row r="218" spans="1:90" ht="108" customHeight="1">
      <c r="A218" s="591"/>
      <c r="B218" s="36" t="s">
        <v>50</v>
      </c>
      <c r="C218" s="20" t="s">
        <v>643</v>
      </c>
      <c r="D218" s="27" t="s">
        <v>126</v>
      </c>
      <c r="E218" s="10" t="s">
        <v>1119</v>
      </c>
      <c r="F218" s="10" t="s">
        <v>1120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1410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496</v>
      </c>
      <c r="CI218" s="276" t="s">
        <v>123</v>
      </c>
      <c r="CJ218" s="276" t="s">
        <v>1386</v>
      </c>
      <c r="CK218" s="278" t="s">
        <v>80</v>
      </c>
      <c r="CL218" s="279">
        <v>43830</v>
      </c>
    </row>
    <row r="219" spans="1:90" ht="90" customHeight="1">
      <c r="A219" s="591"/>
      <c r="B219" s="195" t="s">
        <v>51</v>
      </c>
      <c r="C219" s="196" t="s">
        <v>644</v>
      </c>
      <c r="D219" s="183" t="s">
        <v>127</v>
      </c>
      <c r="E219" s="184" t="s">
        <v>1122</v>
      </c>
      <c r="F219" s="184" t="s">
        <v>1123</v>
      </c>
      <c r="G219" s="184" t="s">
        <v>383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1124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1770</v>
      </c>
      <c r="CI219" s="276" t="s">
        <v>123</v>
      </c>
      <c r="CJ219" s="276" t="s">
        <v>553</v>
      </c>
      <c r="CK219" s="278" t="s">
        <v>80</v>
      </c>
      <c r="CL219" s="279">
        <v>43769</v>
      </c>
    </row>
    <row r="220" spans="1:90" ht="90" customHeight="1">
      <c r="A220" s="591"/>
      <c r="B220" s="36" t="s">
        <v>52</v>
      </c>
      <c r="C220" s="20" t="s">
        <v>645</v>
      </c>
      <c r="D220" s="27" t="s">
        <v>106</v>
      </c>
      <c r="E220" s="10" t="s">
        <v>1125</v>
      </c>
      <c r="F220" s="10" t="s">
        <v>1126</v>
      </c>
      <c r="G220" s="10" t="s">
        <v>384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1410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496</v>
      </c>
      <c r="CI220" s="276" t="s">
        <v>123</v>
      </c>
      <c r="CJ220" s="276" t="s">
        <v>80</v>
      </c>
      <c r="CK220" s="278" t="s">
        <v>80</v>
      </c>
      <c r="CL220" s="279">
        <v>43830</v>
      </c>
    </row>
    <row r="221" spans="1:90" ht="72" customHeight="1">
      <c r="A221" s="591"/>
      <c r="B221" s="32" t="s">
        <v>53</v>
      </c>
      <c r="C221" s="17" t="s">
        <v>646</v>
      </c>
      <c r="D221" s="67" t="s">
        <v>128</v>
      </c>
      <c r="E221" s="18" t="s">
        <v>1127</v>
      </c>
      <c r="F221" s="18" t="s">
        <v>1128</v>
      </c>
      <c r="G221" s="18" t="s">
        <v>498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1129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1770</v>
      </c>
      <c r="CI221" s="276" t="s">
        <v>123</v>
      </c>
      <c r="CJ221" s="278" t="s">
        <v>553</v>
      </c>
      <c r="CK221" s="278" t="s">
        <v>80</v>
      </c>
      <c r="CL221" s="279">
        <v>43555</v>
      </c>
    </row>
    <row r="222" spans="1:90" ht="90" customHeight="1">
      <c r="A222" s="591"/>
      <c r="B222" s="195" t="s">
        <v>54</v>
      </c>
      <c r="C222" s="196" t="s">
        <v>647</v>
      </c>
      <c r="D222" s="183" t="s">
        <v>129</v>
      </c>
      <c r="E222" s="184" t="s">
        <v>1130</v>
      </c>
      <c r="F222" s="184" t="s">
        <v>1131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1132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1770</v>
      </c>
      <c r="CI222" s="276" t="s">
        <v>123</v>
      </c>
      <c r="CJ222" s="276" t="s">
        <v>553</v>
      </c>
      <c r="CK222" s="278" t="s">
        <v>80</v>
      </c>
      <c r="CL222" s="279">
        <v>43465</v>
      </c>
    </row>
    <row r="223" spans="1:90" ht="102.75" customHeight="1">
      <c r="A223" s="591"/>
      <c r="B223" s="195" t="s">
        <v>55</v>
      </c>
      <c r="C223" s="196" t="s">
        <v>648</v>
      </c>
      <c r="D223" s="183" t="s">
        <v>130</v>
      </c>
      <c r="E223" s="184" t="s">
        <v>1133</v>
      </c>
      <c r="F223" s="184" t="s">
        <v>1134</v>
      </c>
      <c r="G223" s="184" t="s">
        <v>552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1132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1770</v>
      </c>
      <c r="CI223" s="276" t="s">
        <v>123</v>
      </c>
      <c r="CJ223" s="276" t="s">
        <v>553</v>
      </c>
      <c r="CK223" s="278" t="s">
        <v>80</v>
      </c>
      <c r="CL223" s="279">
        <v>43465</v>
      </c>
    </row>
    <row r="224" spans="1:90" ht="107.25" customHeight="1">
      <c r="A224" s="591"/>
      <c r="B224" s="195" t="s">
        <v>56</v>
      </c>
      <c r="C224" s="196" t="s">
        <v>649</v>
      </c>
      <c r="D224" s="183" t="s">
        <v>94</v>
      </c>
      <c r="E224" s="184" t="s">
        <v>1104</v>
      </c>
      <c r="F224" s="184" t="s">
        <v>1105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1132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1770</v>
      </c>
      <c r="CI224" s="276" t="s">
        <v>123</v>
      </c>
      <c r="CJ224" s="276" t="s">
        <v>553</v>
      </c>
      <c r="CK224" s="278" t="s">
        <v>80</v>
      </c>
      <c r="CL224" s="279">
        <v>43404</v>
      </c>
    </row>
    <row r="225" spans="1:90" ht="91.5" customHeight="1">
      <c r="A225" s="591"/>
      <c r="B225" s="195" t="s">
        <v>57</v>
      </c>
      <c r="C225" s="196" t="s">
        <v>650</v>
      </c>
      <c r="D225" s="183" t="s">
        <v>131</v>
      </c>
      <c r="E225" s="184" t="s">
        <v>1135</v>
      </c>
      <c r="F225" s="184" t="s">
        <v>1136</v>
      </c>
      <c r="G225" s="184" t="s">
        <v>385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1116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1770</v>
      </c>
      <c r="CI225" s="276" t="s">
        <v>123</v>
      </c>
      <c r="CJ225" s="276" t="s">
        <v>553</v>
      </c>
      <c r="CK225" s="278" t="s">
        <v>80</v>
      </c>
      <c r="CL225" s="279">
        <v>43496</v>
      </c>
    </row>
    <row r="226" spans="1:90" ht="72" customHeight="1">
      <c r="A226" s="591"/>
      <c r="B226" s="195" t="s">
        <v>58</v>
      </c>
      <c r="C226" s="196" t="s">
        <v>651</v>
      </c>
      <c r="D226" s="183" t="s">
        <v>132</v>
      </c>
      <c r="E226" s="184" t="s">
        <v>1137</v>
      </c>
      <c r="F226" s="184" t="s">
        <v>1138</v>
      </c>
      <c r="G226" s="184" t="s">
        <v>386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1116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1770</v>
      </c>
      <c r="CI226" s="276" t="s">
        <v>123</v>
      </c>
      <c r="CJ226" s="276" t="s">
        <v>553</v>
      </c>
      <c r="CK226" s="278" t="s">
        <v>80</v>
      </c>
      <c r="CL226" s="279">
        <v>43496</v>
      </c>
    </row>
    <row r="227" spans="1:90" ht="72" customHeight="1">
      <c r="A227" s="591"/>
      <c r="B227" s="36" t="s">
        <v>59</v>
      </c>
      <c r="C227" s="20" t="s">
        <v>652</v>
      </c>
      <c r="D227" s="27" t="s">
        <v>133</v>
      </c>
      <c r="E227" s="10" t="s">
        <v>1139</v>
      </c>
      <c r="F227" s="10" t="s">
        <v>1140</v>
      </c>
      <c r="G227" s="10" t="s">
        <v>387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1552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496</v>
      </c>
      <c r="CI227" s="276" t="s">
        <v>123</v>
      </c>
      <c r="CJ227" s="276" t="s">
        <v>1386</v>
      </c>
      <c r="CK227" s="278" t="s">
        <v>80</v>
      </c>
      <c r="CL227" s="279">
        <v>43708</v>
      </c>
    </row>
    <row r="228" spans="1:90" ht="66.75" customHeight="1">
      <c r="A228" s="591"/>
      <c r="B228" s="195" t="s">
        <v>60</v>
      </c>
      <c r="C228" s="196" t="s">
        <v>653</v>
      </c>
      <c r="D228" s="183" t="s">
        <v>134</v>
      </c>
      <c r="E228" s="184" t="s">
        <v>1141</v>
      </c>
      <c r="F228" s="184" t="s">
        <v>1142</v>
      </c>
      <c r="G228" s="184" t="s">
        <v>388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1132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1770</v>
      </c>
      <c r="CI228" s="276" t="s">
        <v>123</v>
      </c>
      <c r="CJ228" s="276" t="s">
        <v>553</v>
      </c>
      <c r="CK228" s="278" t="s">
        <v>80</v>
      </c>
      <c r="CL228" s="279">
        <v>43830</v>
      </c>
    </row>
    <row r="229" spans="1:90" ht="99" customHeight="1">
      <c r="A229" s="591"/>
      <c r="B229" s="36" t="s">
        <v>61</v>
      </c>
      <c r="C229" s="20" t="s">
        <v>654</v>
      </c>
      <c r="D229" s="27" t="s">
        <v>126</v>
      </c>
      <c r="E229" s="10" t="s">
        <v>1119</v>
      </c>
      <c r="F229" s="10" t="s">
        <v>1120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1410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496</v>
      </c>
      <c r="CI229" s="276" t="s">
        <v>123</v>
      </c>
      <c r="CJ229" s="276" t="s">
        <v>1386</v>
      </c>
      <c r="CK229" s="278" t="s">
        <v>80</v>
      </c>
      <c r="CL229" s="279">
        <v>43830</v>
      </c>
    </row>
    <row r="230" spans="1:90" ht="42" customHeight="1">
      <c r="A230" s="591"/>
      <c r="B230" s="195" t="s">
        <v>62</v>
      </c>
      <c r="C230" s="196" t="s">
        <v>655</v>
      </c>
      <c r="D230" s="183" t="s">
        <v>135</v>
      </c>
      <c r="E230" s="184" t="s">
        <v>1143</v>
      </c>
      <c r="F230" s="184" t="s">
        <v>1144</v>
      </c>
      <c r="G230" s="184" t="s">
        <v>389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1132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1770</v>
      </c>
      <c r="CI230" s="276" t="s">
        <v>123</v>
      </c>
      <c r="CJ230" s="276" t="s">
        <v>553</v>
      </c>
      <c r="CK230" s="278" t="s">
        <v>80</v>
      </c>
      <c r="CL230" s="279">
        <v>43465</v>
      </c>
    </row>
    <row r="231" spans="1:90" ht="70.5" customHeight="1">
      <c r="A231" s="591"/>
      <c r="B231" s="195" t="s">
        <v>63</v>
      </c>
      <c r="C231" s="196" t="s">
        <v>656</v>
      </c>
      <c r="D231" s="183" t="s">
        <v>108</v>
      </c>
      <c r="E231" s="184" t="s">
        <v>1145</v>
      </c>
      <c r="F231" s="184" t="s">
        <v>1146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1129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1770</v>
      </c>
      <c r="CI231" s="276" t="s">
        <v>123</v>
      </c>
      <c r="CJ231" s="276" t="s">
        <v>553</v>
      </c>
      <c r="CK231" s="278" t="s">
        <v>80</v>
      </c>
      <c r="CL231" s="279">
        <v>43555</v>
      </c>
    </row>
    <row r="232" spans="1:90" ht="72" customHeight="1">
      <c r="A232" s="591"/>
      <c r="B232" s="195" t="s">
        <v>64</v>
      </c>
      <c r="C232" s="196" t="s">
        <v>657</v>
      </c>
      <c r="D232" s="183" t="s">
        <v>136</v>
      </c>
      <c r="E232" s="184" t="s">
        <v>1147</v>
      </c>
      <c r="F232" s="184" t="s">
        <v>1148</v>
      </c>
      <c r="G232" s="184" t="s">
        <v>390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1132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1770</v>
      </c>
      <c r="CI232" s="276" t="s">
        <v>123</v>
      </c>
      <c r="CJ232" s="276" t="s">
        <v>553</v>
      </c>
      <c r="CK232" s="278" t="s">
        <v>80</v>
      </c>
      <c r="CL232" s="279">
        <v>43465</v>
      </c>
    </row>
    <row r="233" spans="1:90" ht="72">
      <c r="A233" s="591"/>
      <c r="B233" s="195" t="s">
        <v>65</v>
      </c>
      <c r="C233" s="196" t="s">
        <v>658</v>
      </c>
      <c r="D233" s="183" t="s">
        <v>137</v>
      </c>
      <c r="E233" s="184" t="s">
        <v>1149</v>
      </c>
      <c r="F233" s="184" t="s">
        <v>1150</v>
      </c>
      <c r="G233" s="184" t="s">
        <v>499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1151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1770</v>
      </c>
      <c r="CI233" s="276" t="s">
        <v>123</v>
      </c>
      <c r="CJ233" s="276" t="s">
        <v>553</v>
      </c>
      <c r="CK233" s="278" t="s">
        <v>80</v>
      </c>
      <c r="CL233" s="279">
        <v>43434</v>
      </c>
    </row>
    <row r="234" spans="1:90" ht="89.25" customHeight="1">
      <c r="A234" s="591"/>
      <c r="B234" s="32" t="s">
        <v>66</v>
      </c>
      <c r="C234" s="17" t="s">
        <v>659</v>
      </c>
      <c r="D234" s="67" t="s">
        <v>138</v>
      </c>
      <c r="E234" s="18" t="s">
        <v>1152</v>
      </c>
      <c r="F234" s="18" t="s">
        <v>1153</v>
      </c>
      <c r="G234" s="18" t="s">
        <v>391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1121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1770</v>
      </c>
      <c r="CI234" s="276" t="s">
        <v>123</v>
      </c>
      <c r="CJ234" s="278" t="s">
        <v>553</v>
      </c>
      <c r="CK234" s="278" t="s">
        <v>80</v>
      </c>
      <c r="CL234" s="279">
        <v>43646</v>
      </c>
    </row>
    <row r="235" spans="1:90" ht="70.5" customHeight="1">
      <c r="A235" s="591"/>
      <c r="B235" s="36" t="s">
        <v>139</v>
      </c>
      <c r="C235" s="20" t="s">
        <v>1154</v>
      </c>
      <c r="D235" s="27" t="s">
        <v>140</v>
      </c>
      <c r="E235" s="10" t="s">
        <v>1155</v>
      </c>
      <c r="F235" s="10" t="s">
        <v>1156</v>
      </c>
      <c r="G235" s="10" t="s">
        <v>1157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1551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1659</v>
      </c>
      <c r="CI235" s="276" t="s">
        <v>141</v>
      </c>
      <c r="CJ235" s="276" t="s">
        <v>1386</v>
      </c>
      <c r="CK235" s="278" t="s">
        <v>80</v>
      </c>
      <c r="CL235" s="279">
        <v>44074</v>
      </c>
    </row>
    <row r="236" spans="1:90" s="40" customFormat="1" ht="96" customHeight="1">
      <c r="A236" s="591"/>
      <c r="B236" s="36" t="s">
        <v>1158</v>
      </c>
      <c r="C236" s="27" t="s">
        <v>778</v>
      </c>
      <c r="D236" s="27" t="s">
        <v>399</v>
      </c>
      <c r="E236" s="10" t="s">
        <v>1106</v>
      </c>
      <c r="F236" s="10" t="s">
        <v>1107</v>
      </c>
      <c r="G236" s="10" t="s">
        <v>1159</v>
      </c>
      <c r="H236" s="27" t="s">
        <v>398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1755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1659</v>
      </c>
      <c r="CI236" s="276" t="s">
        <v>400</v>
      </c>
      <c r="CJ236" s="276" t="s">
        <v>1386</v>
      </c>
      <c r="CK236" s="278" t="s">
        <v>80</v>
      </c>
      <c r="CL236" s="279">
        <v>44172</v>
      </c>
    </row>
    <row r="237" spans="1:90" s="40" customFormat="1" ht="90" customHeight="1">
      <c r="A237" s="591"/>
      <c r="B237" s="36" t="s">
        <v>589</v>
      </c>
      <c r="C237" s="27" t="s">
        <v>779</v>
      </c>
      <c r="D237" s="27" t="s">
        <v>136</v>
      </c>
      <c r="E237" s="10" t="s">
        <v>1147</v>
      </c>
      <c r="F237" s="10" t="s">
        <v>1160</v>
      </c>
      <c r="G237" s="10" t="s">
        <v>1012</v>
      </c>
      <c r="H237" s="27" t="s">
        <v>398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1161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1659</v>
      </c>
      <c r="CI237" s="276" t="s">
        <v>660</v>
      </c>
      <c r="CJ237" s="276" t="s">
        <v>80</v>
      </c>
      <c r="CK237" s="278" t="s">
        <v>80</v>
      </c>
      <c r="CL237" s="279">
        <v>44135</v>
      </c>
    </row>
    <row r="238" spans="1:90" s="40" customFormat="1" ht="119.25" customHeight="1">
      <c r="A238" s="591"/>
      <c r="B238" s="36" t="s">
        <v>661</v>
      </c>
      <c r="C238" s="27" t="s">
        <v>780</v>
      </c>
      <c r="D238" s="27" t="s">
        <v>662</v>
      </c>
      <c r="E238" s="10" t="s">
        <v>1096</v>
      </c>
      <c r="F238" s="10" t="s">
        <v>1097</v>
      </c>
      <c r="G238" s="10" t="s">
        <v>1162</v>
      </c>
      <c r="H238" s="27" t="s">
        <v>398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1412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1659</v>
      </c>
      <c r="CI238" s="276" t="s">
        <v>663</v>
      </c>
      <c r="CJ238" s="276" t="s">
        <v>1386</v>
      </c>
      <c r="CK238" s="278" t="s">
        <v>80</v>
      </c>
      <c r="CL238" s="279">
        <v>43982</v>
      </c>
    </row>
    <row r="239" spans="1:90" s="40" customFormat="1" ht="129" customHeight="1">
      <c r="A239" s="591"/>
      <c r="B239" s="36" t="s">
        <v>1387</v>
      </c>
      <c r="C239" s="27" t="s">
        <v>80</v>
      </c>
      <c r="D239" s="27" t="s">
        <v>94</v>
      </c>
      <c r="E239" s="10" t="s">
        <v>1388</v>
      </c>
      <c r="F239" s="10" t="s">
        <v>1105</v>
      </c>
      <c r="G239" s="10" t="s">
        <v>1756</v>
      </c>
      <c r="H239" s="27" t="s">
        <v>1389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1757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1771</v>
      </c>
      <c r="CI239" s="276" t="s">
        <v>1390</v>
      </c>
      <c r="CJ239" s="276" t="s">
        <v>80</v>
      </c>
      <c r="CK239" s="278" t="s">
        <v>80</v>
      </c>
      <c r="CL239" s="279">
        <v>44439</v>
      </c>
    </row>
    <row r="240" spans="1:90" ht="72" customHeight="1">
      <c r="A240" s="591"/>
      <c r="B240" s="36" t="s">
        <v>1391</v>
      </c>
      <c r="C240" s="27" t="s">
        <v>80</v>
      </c>
      <c r="D240" s="27" t="s">
        <v>1392</v>
      </c>
      <c r="E240" s="10" t="s">
        <v>1393</v>
      </c>
      <c r="F240" s="10" t="s">
        <v>1394</v>
      </c>
      <c r="G240" s="10" t="s">
        <v>1758</v>
      </c>
      <c r="H240" s="27" t="s">
        <v>398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1759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1771</v>
      </c>
      <c r="CI240" s="276" t="s">
        <v>1390</v>
      </c>
      <c r="CJ240" s="276" t="s">
        <v>80</v>
      </c>
      <c r="CK240" s="278" t="s">
        <v>80</v>
      </c>
      <c r="CL240" s="279">
        <v>44561</v>
      </c>
    </row>
    <row r="241" spans="1:90" ht="84.75" customHeight="1">
      <c r="A241" s="591"/>
      <c r="B241" s="36" t="s">
        <v>1553</v>
      </c>
      <c r="C241" s="27" t="s">
        <v>80</v>
      </c>
      <c r="D241" s="27" t="s">
        <v>107</v>
      </c>
      <c r="E241" s="10" t="s">
        <v>1173</v>
      </c>
      <c r="F241" s="10" t="s">
        <v>1554</v>
      </c>
      <c r="G241" s="10" t="s">
        <v>80</v>
      </c>
      <c r="H241" s="27" t="s">
        <v>398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1760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1555</v>
      </c>
      <c r="CJ241" s="276" t="s">
        <v>1775</v>
      </c>
      <c r="CK241" s="278" t="s">
        <v>80</v>
      </c>
      <c r="CL241" s="279">
        <v>44286</v>
      </c>
    </row>
    <row r="242" spans="1:90" s="40" customFormat="1" ht="89.25" customHeight="1">
      <c r="A242" s="591"/>
      <c r="B242" s="36" t="s">
        <v>664</v>
      </c>
      <c r="C242" s="20" t="s">
        <v>1163</v>
      </c>
      <c r="D242" s="27" t="s">
        <v>665</v>
      </c>
      <c r="E242" s="10" t="s">
        <v>1164</v>
      </c>
      <c r="F242" s="10" t="s">
        <v>1165</v>
      </c>
      <c r="G242" s="10" t="s">
        <v>666</v>
      </c>
      <c r="H242" s="27" t="s">
        <v>667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1166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1659</v>
      </c>
      <c r="CI242" s="276" t="s">
        <v>856</v>
      </c>
      <c r="CJ242" s="276" t="s">
        <v>80</v>
      </c>
      <c r="CK242" s="278" t="s">
        <v>80</v>
      </c>
      <c r="CL242" s="279">
        <v>44196</v>
      </c>
    </row>
    <row r="243" spans="1:90" s="40" customFormat="1" ht="92.25" customHeight="1">
      <c r="A243" s="591"/>
      <c r="B243" s="36" t="s">
        <v>668</v>
      </c>
      <c r="C243" s="20" t="s">
        <v>781</v>
      </c>
      <c r="D243" s="27" t="s">
        <v>669</v>
      </c>
      <c r="E243" s="10" t="s">
        <v>1167</v>
      </c>
      <c r="F243" s="10" t="s">
        <v>1168</v>
      </c>
      <c r="G243" s="10" t="s">
        <v>1013</v>
      </c>
      <c r="H243" s="27" t="s">
        <v>667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1166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1659</v>
      </c>
      <c r="CI243" s="276" t="s">
        <v>670</v>
      </c>
      <c r="CJ243" s="276" t="s">
        <v>80</v>
      </c>
      <c r="CK243" s="278" t="s">
        <v>80</v>
      </c>
      <c r="CL243" s="279">
        <v>44196</v>
      </c>
    </row>
    <row r="244" spans="1:90" s="40" customFormat="1" ht="90" customHeight="1">
      <c r="A244" s="591"/>
      <c r="B244" s="195" t="s">
        <v>143</v>
      </c>
      <c r="C244" s="245" t="s">
        <v>857</v>
      </c>
      <c r="D244" s="183" t="s">
        <v>144</v>
      </c>
      <c r="E244" s="183" t="s">
        <v>1169</v>
      </c>
      <c r="F244" s="197">
        <v>61100331</v>
      </c>
      <c r="G244" s="184" t="s">
        <v>858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1395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1770</v>
      </c>
      <c r="CI244" s="276" t="s">
        <v>142</v>
      </c>
      <c r="CJ244" s="276" t="s">
        <v>553</v>
      </c>
      <c r="CK244" s="276" t="s">
        <v>80</v>
      </c>
      <c r="CL244" s="279">
        <v>43708</v>
      </c>
    </row>
    <row r="245" spans="1:90" s="40" customFormat="1" ht="72" customHeight="1">
      <c r="A245" s="591"/>
      <c r="B245" s="32" t="s">
        <v>145</v>
      </c>
      <c r="C245" s="17" t="s">
        <v>671</v>
      </c>
      <c r="D245" s="67" t="s">
        <v>146</v>
      </c>
      <c r="E245" s="67" t="s">
        <v>1170</v>
      </c>
      <c r="F245" s="145" t="s">
        <v>1171</v>
      </c>
      <c r="G245" s="18" t="s">
        <v>554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1396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1770</v>
      </c>
      <c r="CI245" s="276" t="s">
        <v>142</v>
      </c>
      <c r="CJ245" s="276" t="s">
        <v>80</v>
      </c>
      <c r="CK245" s="276" t="s">
        <v>80</v>
      </c>
      <c r="CL245" s="279">
        <v>43738</v>
      </c>
    </row>
    <row r="246" spans="1:90" s="40" customFormat="1" ht="72" customHeight="1">
      <c r="A246" s="591"/>
      <c r="B246" s="195" t="s">
        <v>148</v>
      </c>
      <c r="C246" s="196" t="s">
        <v>672</v>
      </c>
      <c r="D246" s="183" t="s">
        <v>149</v>
      </c>
      <c r="E246" s="197" t="s">
        <v>1172</v>
      </c>
      <c r="F246" s="197">
        <v>47019450</v>
      </c>
      <c r="G246" s="184" t="s">
        <v>500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1397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1770</v>
      </c>
      <c r="CI246" s="276" t="s">
        <v>142</v>
      </c>
      <c r="CJ246" s="276" t="s">
        <v>553</v>
      </c>
      <c r="CK246" s="276" t="s">
        <v>80</v>
      </c>
      <c r="CL246" s="279">
        <v>43404</v>
      </c>
    </row>
    <row r="247" spans="1:90" s="40" customFormat="1" ht="90" customHeight="1">
      <c r="A247" s="591"/>
      <c r="B247" s="195" t="s">
        <v>152</v>
      </c>
      <c r="C247" s="199" t="s">
        <v>673</v>
      </c>
      <c r="D247" s="183" t="s">
        <v>107</v>
      </c>
      <c r="E247" s="197" t="s">
        <v>1173</v>
      </c>
      <c r="F247" s="198" t="s">
        <v>1174</v>
      </c>
      <c r="G247" s="184" t="s">
        <v>674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1398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1770</v>
      </c>
      <c r="CI247" s="276" t="s">
        <v>142</v>
      </c>
      <c r="CJ247" s="276" t="s">
        <v>553</v>
      </c>
      <c r="CK247" s="276" t="s">
        <v>80</v>
      </c>
      <c r="CL247" s="279">
        <v>43616</v>
      </c>
    </row>
    <row r="248" spans="1:90" s="40" customFormat="1" ht="72" customHeight="1">
      <c r="A248" s="591"/>
      <c r="B248" s="36" t="s">
        <v>153</v>
      </c>
      <c r="C248" s="27" t="s">
        <v>1175</v>
      </c>
      <c r="D248" s="27" t="s">
        <v>154</v>
      </c>
      <c r="E248" s="27" t="s">
        <v>1176</v>
      </c>
      <c r="F248" s="121">
        <v>70837091</v>
      </c>
      <c r="G248" s="10" t="s">
        <v>1399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1400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1659</v>
      </c>
      <c r="CI248" s="276" t="s">
        <v>142</v>
      </c>
      <c r="CJ248" s="276" t="s">
        <v>80</v>
      </c>
      <c r="CK248" s="300" t="s">
        <v>80</v>
      </c>
      <c r="CL248" s="279">
        <v>44012</v>
      </c>
    </row>
    <row r="249" spans="1:90" s="40" customFormat="1" ht="72" customHeight="1">
      <c r="A249" s="591"/>
      <c r="B249" s="32" t="s">
        <v>392</v>
      </c>
      <c r="C249" s="246" t="s">
        <v>675</v>
      </c>
      <c r="D249" s="67" t="s">
        <v>147</v>
      </c>
      <c r="E249" s="144" t="s">
        <v>1177</v>
      </c>
      <c r="F249" s="144">
        <v>61100226</v>
      </c>
      <c r="G249" s="18" t="s">
        <v>676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1395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1770</v>
      </c>
      <c r="CI249" s="276" t="s">
        <v>393</v>
      </c>
      <c r="CJ249" s="276" t="s">
        <v>80</v>
      </c>
      <c r="CK249" s="300" t="s">
        <v>80</v>
      </c>
      <c r="CL249" s="279">
        <v>43708</v>
      </c>
    </row>
    <row r="250" spans="1:90" s="40" customFormat="1" ht="72">
      <c r="A250" s="591"/>
      <c r="B250" s="195" t="s">
        <v>394</v>
      </c>
      <c r="C250" s="196" t="s">
        <v>677</v>
      </c>
      <c r="D250" s="183" t="s">
        <v>395</v>
      </c>
      <c r="E250" s="183" t="s">
        <v>1178</v>
      </c>
      <c r="F250" s="197">
        <v>62444646</v>
      </c>
      <c r="G250" s="184" t="s">
        <v>678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1398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1770</v>
      </c>
      <c r="CI250" s="276" t="s">
        <v>393</v>
      </c>
      <c r="CJ250" s="276" t="s">
        <v>553</v>
      </c>
      <c r="CK250" s="300" t="s">
        <v>80</v>
      </c>
      <c r="CL250" s="279">
        <v>43646</v>
      </c>
    </row>
    <row r="251" spans="1:90" s="40" customFormat="1" ht="90" customHeight="1">
      <c r="A251" s="591"/>
      <c r="B251" s="195" t="s">
        <v>396</v>
      </c>
      <c r="C251" s="196" t="s">
        <v>679</v>
      </c>
      <c r="D251" s="183" t="s">
        <v>397</v>
      </c>
      <c r="E251" s="183" t="s">
        <v>1179</v>
      </c>
      <c r="F251" s="197">
        <v>61388939</v>
      </c>
      <c r="G251" s="184" t="s">
        <v>555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1401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1770</v>
      </c>
      <c r="CI251" s="276" t="s">
        <v>393</v>
      </c>
      <c r="CJ251" s="276" t="s">
        <v>553</v>
      </c>
      <c r="CK251" s="300" t="s">
        <v>80</v>
      </c>
      <c r="CL251" s="279">
        <v>43524</v>
      </c>
    </row>
    <row r="252" spans="1:90" s="40" customFormat="1" ht="84.75" customHeight="1">
      <c r="A252" s="591"/>
      <c r="B252" s="195" t="s">
        <v>503</v>
      </c>
      <c r="C252" s="200" t="s">
        <v>782</v>
      </c>
      <c r="D252" s="183" t="s">
        <v>504</v>
      </c>
      <c r="E252" s="197" t="s">
        <v>1180</v>
      </c>
      <c r="F252" s="197">
        <v>48683906</v>
      </c>
      <c r="G252" s="184" t="s">
        <v>783</v>
      </c>
      <c r="H252" s="183" t="s">
        <v>501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1395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1770</v>
      </c>
      <c r="CI252" s="276" t="s">
        <v>502</v>
      </c>
      <c r="CJ252" s="276" t="s">
        <v>553</v>
      </c>
      <c r="CK252" s="300" t="s">
        <v>80</v>
      </c>
      <c r="CL252" s="279">
        <v>43708</v>
      </c>
    </row>
    <row r="253" spans="1:90" s="40" customFormat="1" ht="84.75" customHeight="1">
      <c r="A253" s="591"/>
      <c r="B253" s="36" t="s">
        <v>505</v>
      </c>
      <c r="C253" s="141" t="s">
        <v>859</v>
      </c>
      <c r="D253" s="27" t="s">
        <v>506</v>
      </c>
      <c r="E253" s="27" t="s">
        <v>1181</v>
      </c>
      <c r="F253" s="121">
        <v>47019697</v>
      </c>
      <c r="G253" s="10" t="s">
        <v>860</v>
      </c>
      <c r="H253" s="27" t="s">
        <v>501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1768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1659</v>
      </c>
      <c r="CI253" s="276" t="s">
        <v>502</v>
      </c>
      <c r="CJ253" s="276" t="s">
        <v>1386</v>
      </c>
      <c r="CK253" s="300" t="s">
        <v>80</v>
      </c>
      <c r="CL253" s="279">
        <v>44196</v>
      </c>
    </row>
    <row r="254" spans="1:90" s="40" customFormat="1" ht="84.75" customHeight="1">
      <c r="A254" s="591"/>
      <c r="B254" s="36" t="s">
        <v>507</v>
      </c>
      <c r="C254" s="140" t="s">
        <v>784</v>
      </c>
      <c r="D254" s="27" t="s">
        <v>508</v>
      </c>
      <c r="E254" s="27" t="s">
        <v>1182</v>
      </c>
      <c r="F254" s="121">
        <v>62444042</v>
      </c>
      <c r="G254" s="10" t="s">
        <v>785</v>
      </c>
      <c r="H254" s="27" t="s">
        <v>501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1402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1659</v>
      </c>
      <c r="CI254" s="276" t="s">
        <v>502</v>
      </c>
      <c r="CJ254" s="276" t="s">
        <v>80</v>
      </c>
      <c r="CK254" s="300" t="s">
        <v>80</v>
      </c>
      <c r="CL254" s="279">
        <v>44074</v>
      </c>
    </row>
    <row r="255" spans="1:90" s="40" customFormat="1" ht="84.75" customHeight="1">
      <c r="A255" s="591"/>
      <c r="B255" s="32" t="s">
        <v>511</v>
      </c>
      <c r="C255" s="247" t="s">
        <v>786</v>
      </c>
      <c r="D255" s="67" t="s">
        <v>125</v>
      </c>
      <c r="E255" s="144" t="s">
        <v>1183</v>
      </c>
      <c r="F255" s="144">
        <v>61664651</v>
      </c>
      <c r="G255" s="18" t="s">
        <v>787</v>
      </c>
      <c r="H255" s="67" t="s">
        <v>501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1403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1770</v>
      </c>
      <c r="CI255" s="276" t="s">
        <v>502</v>
      </c>
      <c r="CJ255" s="276" t="s">
        <v>553</v>
      </c>
      <c r="CK255" s="300" t="s">
        <v>80</v>
      </c>
      <c r="CL255" s="279">
        <v>43830</v>
      </c>
    </row>
    <row r="256" spans="1:90" s="40" customFormat="1" ht="84.75" customHeight="1">
      <c r="A256" s="591"/>
      <c r="B256" s="32" t="s">
        <v>590</v>
      </c>
      <c r="C256" s="247" t="s">
        <v>788</v>
      </c>
      <c r="D256" s="67" t="s">
        <v>591</v>
      </c>
      <c r="E256" s="144" t="s">
        <v>1172</v>
      </c>
      <c r="F256" s="144">
        <v>47019450</v>
      </c>
      <c r="G256" s="18" t="s">
        <v>789</v>
      </c>
      <c r="H256" s="67" t="s">
        <v>501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1404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1770</v>
      </c>
      <c r="CI256" s="276" t="s">
        <v>592</v>
      </c>
      <c r="CJ256" s="276" t="s">
        <v>553</v>
      </c>
      <c r="CK256" s="300" t="s">
        <v>80</v>
      </c>
      <c r="CL256" s="279">
        <v>43799</v>
      </c>
    </row>
    <row r="257" spans="1:90" s="40" customFormat="1" ht="84.75" customHeight="1">
      <c r="A257" s="591"/>
      <c r="B257" s="36" t="s">
        <v>593</v>
      </c>
      <c r="C257" s="142" t="s">
        <v>790</v>
      </c>
      <c r="D257" s="27" t="s">
        <v>594</v>
      </c>
      <c r="E257" s="121" t="s">
        <v>1184</v>
      </c>
      <c r="F257" s="96" t="s">
        <v>1165</v>
      </c>
      <c r="G257" s="10" t="s">
        <v>791</v>
      </c>
      <c r="H257" s="27" t="s">
        <v>501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1404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1659</v>
      </c>
      <c r="CI257" s="276" t="s">
        <v>592</v>
      </c>
      <c r="CJ257" s="276" t="s">
        <v>80</v>
      </c>
      <c r="CK257" s="300" t="s">
        <v>80</v>
      </c>
      <c r="CL257" s="279">
        <v>43799</v>
      </c>
    </row>
    <row r="258" spans="1:90" s="40" customFormat="1" ht="84.75" customHeight="1">
      <c r="A258" s="591"/>
      <c r="B258" s="32" t="s">
        <v>595</v>
      </c>
      <c r="C258" s="67" t="s">
        <v>80</v>
      </c>
      <c r="D258" s="67" t="s">
        <v>596</v>
      </c>
      <c r="E258" s="144" t="s">
        <v>1185</v>
      </c>
      <c r="F258" s="145">
        <v>61100412</v>
      </c>
      <c r="G258" s="18" t="s">
        <v>792</v>
      </c>
      <c r="H258" s="67" t="s">
        <v>501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1405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1770</v>
      </c>
      <c r="CI258" s="276" t="s">
        <v>592</v>
      </c>
      <c r="CJ258" s="276" t="s">
        <v>80</v>
      </c>
      <c r="CK258" s="300" t="s">
        <v>80</v>
      </c>
      <c r="CL258" s="279">
        <v>43708</v>
      </c>
    </row>
    <row r="259" spans="1:90" s="40" customFormat="1" ht="84.75" customHeight="1">
      <c r="A259" s="591"/>
      <c r="B259" s="195" t="s">
        <v>597</v>
      </c>
      <c r="C259" s="200" t="s">
        <v>861</v>
      </c>
      <c r="D259" s="183" t="s">
        <v>596</v>
      </c>
      <c r="E259" s="197" t="s">
        <v>1185</v>
      </c>
      <c r="F259" s="198">
        <v>61100412</v>
      </c>
      <c r="G259" s="184" t="s">
        <v>862</v>
      </c>
      <c r="H259" s="183" t="s">
        <v>501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1405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1770</v>
      </c>
      <c r="CI259" s="276" t="s">
        <v>592</v>
      </c>
      <c r="CJ259" s="276" t="s">
        <v>553</v>
      </c>
      <c r="CK259" s="300" t="s">
        <v>80</v>
      </c>
      <c r="CL259" s="279">
        <v>43708</v>
      </c>
    </row>
    <row r="260" spans="1:90" s="40" customFormat="1" ht="84.75" customHeight="1">
      <c r="A260" s="591"/>
      <c r="B260" s="36" t="s">
        <v>598</v>
      </c>
      <c r="C260" s="143" t="s">
        <v>1186</v>
      </c>
      <c r="D260" s="27" t="s">
        <v>596</v>
      </c>
      <c r="E260" s="121" t="s">
        <v>1185</v>
      </c>
      <c r="F260" s="96">
        <v>61100412</v>
      </c>
      <c r="G260" s="139">
        <v>6172</v>
      </c>
      <c r="H260" s="27" t="s">
        <v>501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1406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1659</v>
      </c>
      <c r="CI260" s="276" t="s">
        <v>592</v>
      </c>
      <c r="CJ260" s="276" t="s">
        <v>80</v>
      </c>
      <c r="CK260" s="300" t="s">
        <v>80</v>
      </c>
      <c r="CL260" s="279">
        <v>44135</v>
      </c>
    </row>
    <row r="261" spans="1:90" s="40" customFormat="1" ht="84.75" customHeight="1">
      <c r="A261" s="591"/>
      <c r="B261" s="32" t="s">
        <v>680</v>
      </c>
      <c r="C261" s="248" t="s">
        <v>793</v>
      </c>
      <c r="D261" s="67" t="s">
        <v>128</v>
      </c>
      <c r="E261" s="144" t="s">
        <v>1187</v>
      </c>
      <c r="F261" s="144">
        <v>509965</v>
      </c>
      <c r="G261" s="201" t="s">
        <v>794</v>
      </c>
      <c r="H261" s="67" t="s">
        <v>501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1407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1770</v>
      </c>
      <c r="CI261" s="276" t="s">
        <v>681</v>
      </c>
      <c r="CJ261" s="276" t="s">
        <v>553</v>
      </c>
      <c r="CK261" s="300" t="s">
        <v>80</v>
      </c>
      <c r="CL261" s="279">
        <v>43861</v>
      </c>
    </row>
    <row r="262" spans="1:90" s="40" customFormat="1" ht="84.75" customHeight="1">
      <c r="A262" s="591"/>
      <c r="B262" s="36" t="s">
        <v>863</v>
      </c>
      <c r="C262" s="27" t="s">
        <v>1188</v>
      </c>
      <c r="D262" s="121" t="s">
        <v>864</v>
      </c>
      <c r="E262" s="121" t="s">
        <v>1189</v>
      </c>
      <c r="F262" s="121">
        <v>61924041</v>
      </c>
      <c r="G262" s="139" t="s">
        <v>1190</v>
      </c>
      <c r="H262" s="27" t="s">
        <v>865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1098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1659</v>
      </c>
      <c r="CI262" s="276" t="s">
        <v>866</v>
      </c>
      <c r="CJ262" s="276" t="s">
        <v>80</v>
      </c>
      <c r="CK262" s="300" t="s">
        <v>80</v>
      </c>
      <c r="CL262" s="279">
        <v>44012</v>
      </c>
    </row>
    <row r="263" spans="1:90" s="40" customFormat="1" ht="84.75" customHeight="1">
      <c r="A263" s="591"/>
      <c r="B263" s="36" t="s">
        <v>867</v>
      </c>
      <c r="C263" s="27" t="s">
        <v>1191</v>
      </c>
      <c r="D263" s="121" t="s">
        <v>122</v>
      </c>
      <c r="E263" s="121" t="s">
        <v>1172</v>
      </c>
      <c r="F263" s="121">
        <v>16980123</v>
      </c>
      <c r="G263" s="139" t="s">
        <v>80</v>
      </c>
      <c r="H263" s="27" t="s">
        <v>865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1408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1659</v>
      </c>
      <c r="CI263" s="276" t="s">
        <v>866</v>
      </c>
      <c r="CJ263" s="276" t="s">
        <v>80</v>
      </c>
      <c r="CK263" s="300" t="s">
        <v>80</v>
      </c>
      <c r="CL263" s="279">
        <v>44439</v>
      </c>
    </row>
    <row r="264" spans="1:90" s="40" customFormat="1" ht="84.75" customHeight="1">
      <c r="A264" s="591"/>
      <c r="B264" s="36" t="s">
        <v>869</v>
      </c>
      <c r="C264" s="27" t="s">
        <v>1192</v>
      </c>
      <c r="D264" s="121" t="s">
        <v>510</v>
      </c>
      <c r="E264" s="121" t="s">
        <v>1193</v>
      </c>
      <c r="F264" s="121">
        <v>66711</v>
      </c>
      <c r="G264" s="139">
        <v>6171</v>
      </c>
      <c r="H264" s="27" t="s">
        <v>865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1409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1659</v>
      </c>
      <c r="CI264" s="276" t="s">
        <v>866</v>
      </c>
      <c r="CJ264" s="276" t="s">
        <v>80</v>
      </c>
      <c r="CK264" s="300" t="s">
        <v>80</v>
      </c>
      <c r="CL264" s="279">
        <v>44408</v>
      </c>
    </row>
    <row r="265" spans="1:90" s="40" customFormat="1" ht="84.75" customHeight="1">
      <c r="A265" s="591"/>
      <c r="B265" s="36" t="s">
        <v>871</v>
      </c>
      <c r="C265" s="27" t="s">
        <v>1195</v>
      </c>
      <c r="D265" s="121" t="s">
        <v>125</v>
      </c>
      <c r="E265" s="121" t="s">
        <v>1183</v>
      </c>
      <c r="F265" s="121">
        <v>61664651</v>
      </c>
      <c r="G265" s="139">
        <v>6151</v>
      </c>
      <c r="H265" s="27" t="s">
        <v>865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1410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1659</v>
      </c>
      <c r="CI265" s="276" t="s">
        <v>866</v>
      </c>
      <c r="CJ265" s="276" t="s">
        <v>80</v>
      </c>
      <c r="CK265" s="300" t="s">
        <v>80</v>
      </c>
      <c r="CL265" s="279">
        <v>44180</v>
      </c>
    </row>
    <row r="266" spans="1:90" s="40" customFormat="1" ht="84.75" customHeight="1">
      <c r="A266" s="591"/>
      <c r="B266" s="36" t="s">
        <v>872</v>
      </c>
      <c r="C266" s="27" t="s">
        <v>1197</v>
      </c>
      <c r="D266" s="121" t="s">
        <v>125</v>
      </c>
      <c r="E266" s="121" t="s">
        <v>1183</v>
      </c>
      <c r="F266" s="121">
        <v>61664651</v>
      </c>
      <c r="G266" s="139" t="s">
        <v>80</v>
      </c>
      <c r="H266" s="27" t="s">
        <v>865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1408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1659</v>
      </c>
      <c r="CI266" s="276" t="s">
        <v>866</v>
      </c>
      <c r="CJ266" s="276" t="s">
        <v>80</v>
      </c>
      <c r="CK266" s="300" t="s">
        <v>80</v>
      </c>
      <c r="CL266" s="279">
        <v>44439</v>
      </c>
    </row>
    <row r="267" spans="1:90" s="40" customFormat="1" ht="84.75" customHeight="1">
      <c r="A267" s="591"/>
      <c r="B267" s="36" t="s">
        <v>873</v>
      </c>
      <c r="C267" s="27" t="s">
        <v>1411</v>
      </c>
      <c r="D267" s="121" t="s">
        <v>594</v>
      </c>
      <c r="E267" s="121" t="s">
        <v>1184</v>
      </c>
      <c r="F267" s="121">
        <v>507601</v>
      </c>
      <c r="G267" s="139">
        <v>6173</v>
      </c>
      <c r="H267" s="27" t="s">
        <v>865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1412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1659</v>
      </c>
      <c r="CI267" s="276" t="s">
        <v>866</v>
      </c>
      <c r="CJ267" s="276" t="s">
        <v>80</v>
      </c>
      <c r="CK267" s="300" t="s">
        <v>80</v>
      </c>
      <c r="CL267" s="279">
        <v>44165</v>
      </c>
    </row>
    <row r="268" spans="1:90" s="40" customFormat="1" ht="84.75" customHeight="1">
      <c r="A268" s="591"/>
      <c r="B268" s="36" t="s">
        <v>874</v>
      </c>
      <c r="C268" s="27" t="s">
        <v>1198</v>
      </c>
      <c r="D268" s="121" t="s">
        <v>107</v>
      </c>
      <c r="E268" s="121" t="s">
        <v>1173</v>
      </c>
      <c r="F268" s="121">
        <v>69647</v>
      </c>
      <c r="G268" s="139" t="s">
        <v>80</v>
      </c>
      <c r="H268" s="27" t="s">
        <v>865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1413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1659</v>
      </c>
      <c r="CI268" s="276" t="s">
        <v>866</v>
      </c>
      <c r="CJ268" s="276" t="s">
        <v>80</v>
      </c>
      <c r="CK268" s="300" t="s">
        <v>80</v>
      </c>
      <c r="CL268" s="279">
        <v>44347</v>
      </c>
    </row>
    <row r="269" spans="1:90" s="40" customFormat="1" ht="84.75" customHeight="1">
      <c r="A269" s="591"/>
      <c r="B269" s="36" t="s">
        <v>876</v>
      </c>
      <c r="C269" s="27" t="s">
        <v>1199</v>
      </c>
      <c r="D269" s="121" t="s">
        <v>877</v>
      </c>
      <c r="E269" s="121" t="s">
        <v>1200</v>
      </c>
      <c r="F269" s="121">
        <v>640808</v>
      </c>
      <c r="G269" s="139">
        <v>6152</v>
      </c>
      <c r="H269" s="27" t="s">
        <v>865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1414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1659</v>
      </c>
      <c r="CI269" s="276" t="s">
        <v>866</v>
      </c>
      <c r="CJ269" s="276" t="s">
        <v>80</v>
      </c>
      <c r="CK269" s="300" t="s">
        <v>80</v>
      </c>
      <c r="CL269" s="279">
        <v>44469</v>
      </c>
    </row>
    <row r="270" spans="1:90" s="40" customFormat="1" ht="84.75" customHeight="1">
      <c r="A270" s="591"/>
      <c r="B270" s="36" t="s">
        <v>878</v>
      </c>
      <c r="C270" s="27" t="s">
        <v>1201</v>
      </c>
      <c r="D270" s="121" t="s">
        <v>147</v>
      </c>
      <c r="E270" s="121" t="s">
        <v>1177</v>
      </c>
      <c r="F270" s="121">
        <v>61100226</v>
      </c>
      <c r="G270" s="139" t="s">
        <v>80</v>
      </c>
      <c r="H270" s="27" t="s">
        <v>865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1415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1659</v>
      </c>
      <c r="CI270" s="276" t="s">
        <v>866</v>
      </c>
      <c r="CJ270" s="276" t="s">
        <v>80</v>
      </c>
      <c r="CK270" s="300" t="s">
        <v>80</v>
      </c>
      <c r="CL270" s="279">
        <v>44804</v>
      </c>
    </row>
    <row r="271" spans="1:90" s="40" customFormat="1" ht="84.75" customHeight="1">
      <c r="A271" s="591"/>
      <c r="B271" s="195" t="s">
        <v>879</v>
      </c>
      <c r="C271" s="183" t="s">
        <v>80</v>
      </c>
      <c r="D271" s="197" t="s">
        <v>147</v>
      </c>
      <c r="E271" s="197" t="s">
        <v>1177</v>
      </c>
      <c r="F271" s="198">
        <v>61100226</v>
      </c>
      <c r="G271" s="249" t="s">
        <v>80</v>
      </c>
      <c r="H271" s="183" t="s">
        <v>865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1406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1312</v>
      </c>
      <c r="CI271" s="276" t="s">
        <v>866</v>
      </c>
      <c r="CJ271" s="276" t="s">
        <v>1556</v>
      </c>
      <c r="CK271" s="300" t="s">
        <v>80</v>
      </c>
      <c r="CL271" s="279">
        <v>44134</v>
      </c>
    </row>
    <row r="272" spans="1:90" s="40" customFormat="1" ht="84.75" customHeight="1">
      <c r="A272" s="591"/>
      <c r="B272" s="36" t="s">
        <v>880</v>
      </c>
      <c r="C272" s="27" t="s">
        <v>1202</v>
      </c>
      <c r="D272" s="124" t="s">
        <v>881</v>
      </c>
      <c r="E272" s="121" t="s">
        <v>1203</v>
      </c>
      <c r="F272" s="96">
        <v>61100404</v>
      </c>
      <c r="G272" s="139">
        <v>6153</v>
      </c>
      <c r="H272" s="27" t="s">
        <v>865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1416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1659</v>
      </c>
      <c r="CI272" s="276" t="s">
        <v>866</v>
      </c>
      <c r="CJ272" s="276" t="s">
        <v>80</v>
      </c>
      <c r="CK272" s="300" t="s">
        <v>80</v>
      </c>
      <c r="CL272" s="279">
        <v>44500</v>
      </c>
    </row>
    <row r="273" spans="1:90" s="40" customFormat="1" ht="84.75" customHeight="1">
      <c r="A273" s="591"/>
      <c r="B273" s="36" t="s">
        <v>882</v>
      </c>
      <c r="C273" s="27" t="s">
        <v>1204</v>
      </c>
      <c r="D273" s="124" t="s">
        <v>881</v>
      </c>
      <c r="E273" s="121" t="s">
        <v>1203</v>
      </c>
      <c r="F273" s="96">
        <v>61100404</v>
      </c>
      <c r="G273" s="139">
        <v>6154</v>
      </c>
      <c r="H273" s="27" t="s">
        <v>865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1417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1659</v>
      </c>
      <c r="CI273" s="276" t="s">
        <v>866</v>
      </c>
      <c r="CJ273" s="276" t="s">
        <v>80</v>
      </c>
      <c r="CK273" s="300" t="s">
        <v>80</v>
      </c>
      <c r="CL273" s="279">
        <v>44196</v>
      </c>
    </row>
    <row r="274" spans="1:90" s="40" customFormat="1" ht="84.75" customHeight="1">
      <c r="A274" s="591"/>
      <c r="B274" s="36" t="s">
        <v>883</v>
      </c>
      <c r="C274" s="142" t="s">
        <v>1205</v>
      </c>
      <c r="D274" s="121" t="s">
        <v>150</v>
      </c>
      <c r="E274" s="121" t="s">
        <v>1185</v>
      </c>
      <c r="F274" s="96">
        <v>61100412</v>
      </c>
      <c r="G274" s="139" t="s">
        <v>1557</v>
      </c>
      <c r="H274" s="27" t="s">
        <v>865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1418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1659</v>
      </c>
      <c r="CI274" s="276" t="s">
        <v>866</v>
      </c>
      <c r="CJ274" s="276" t="s">
        <v>80</v>
      </c>
      <c r="CK274" s="300" t="s">
        <v>80</v>
      </c>
      <c r="CL274" s="279">
        <v>44074</v>
      </c>
    </row>
    <row r="275" spans="1:90" s="40" customFormat="1" ht="84.75" customHeight="1">
      <c r="A275" s="591"/>
      <c r="B275" s="36" t="s">
        <v>884</v>
      </c>
      <c r="C275" s="142" t="s">
        <v>1206</v>
      </c>
      <c r="D275" s="121" t="s">
        <v>150</v>
      </c>
      <c r="E275" s="121" t="s">
        <v>1185</v>
      </c>
      <c r="F275" s="96">
        <v>61100412</v>
      </c>
      <c r="G275" s="139" t="s">
        <v>1558</v>
      </c>
      <c r="H275" s="27" t="s">
        <v>865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1419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1659</v>
      </c>
      <c r="CI275" s="276" t="s">
        <v>866</v>
      </c>
      <c r="CJ275" s="276" t="s">
        <v>80</v>
      </c>
      <c r="CK275" s="300" t="s">
        <v>80</v>
      </c>
      <c r="CL275" s="279">
        <v>44104</v>
      </c>
    </row>
    <row r="276" spans="1:90" s="40" customFormat="1" ht="84.75" customHeight="1">
      <c r="A276" s="591"/>
      <c r="B276" s="36" t="s">
        <v>885</v>
      </c>
      <c r="C276" s="27" t="s">
        <v>1207</v>
      </c>
      <c r="D276" s="121" t="s">
        <v>150</v>
      </c>
      <c r="E276" s="121" t="s">
        <v>1185</v>
      </c>
      <c r="F276" s="96">
        <v>61100412</v>
      </c>
      <c r="G276" s="139" t="s">
        <v>80</v>
      </c>
      <c r="H276" s="27" t="s">
        <v>865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1408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1659</v>
      </c>
      <c r="CI276" s="276" t="s">
        <v>866</v>
      </c>
      <c r="CJ276" s="276" t="s">
        <v>80</v>
      </c>
      <c r="CK276" s="300" t="s">
        <v>80</v>
      </c>
      <c r="CL276" s="279">
        <v>44439</v>
      </c>
    </row>
    <row r="277" spans="1:90" s="40" customFormat="1" ht="84.75" customHeight="1">
      <c r="A277" s="591"/>
      <c r="B277" s="36" t="s">
        <v>1421</v>
      </c>
      <c r="C277" s="27" t="s">
        <v>1208</v>
      </c>
      <c r="D277" s="121" t="s">
        <v>886</v>
      </c>
      <c r="E277" s="121" t="s">
        <v>1187</v>
      </c>
      <c r="F277" s="121">
        <v>509965</v>
      </c>
      <c r="G277" s="139" t="s">
        <v>1559</v>
      </c>
      <c r="H277" s="27" t="s">
        <v>865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1419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1659</v>
      </c>
      <c r="CI277" s="276" t="s">
        <v>866</v>
      </c>
      <c r="CJ277" s="276" t="s">
        <v>80</v>
      </c>
      <c r="CK277" s="300" t="s">
        <v>80</v>
      </c>
      <c r="CL277" s="279">
        <v>44104</v>
      </c>
    </row>
    <row r="278" spans="1:90" s="40" customFormat="1" ht="84.75" customHeight="1">
      <c r="A278" s="591"/>
      <c r="B278" s="36" t="s">
        <v>887</v>
      </c>
      <c r="C278" s="27" t="s">
        <v>1209</v>
      </c>
      <c r="D278" s="121" t="s">
        <v>886</v>
      </c>
      <c r="E278" s="121" t="s">
        <v>1187</v>
      </c>
      <c r="F278" s="121">
        <v>509965</v>
      </c>
      <c r="G278" s="139" t="s">
        <v>1560</v>
      </c>
      <c r="H278" s="27" t="s">
        <v>865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1412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1659</v>
      </c>
      <c r="CI278" s="276" t="s">
        <v>866</v>
      </c>
      <c r="CJ278" s="276" t="s">
        <v>80</v>
      </c>
      <c r="CK278" s="300" t="s">
        <v>80</v>
      </c>
      <c r="CL278" s="279">
        <v>44149</v>
      </c>
    </row>
    <row r="279" spans="1:90" s="40" customFormat="1" ht="84.75" customHeight="1">
      <c r="A279" s="591"/>
      <c r="B279" s="36" t="s">
        <v>888</v>
      </c>
      <c r="C279" s="27" t="s">
        <v>1210</v>
      </c>
      <c r="D279" s="121" t="s">
        <v>89</v>
      </c>
      <c r="E279" s="121" t="s">
        <v>1211</v>
      </c>
      <c r="F279" s="121">
        <v>66493030</v>
      </c>
      <c r="G279" s="139" t="s">
        <v>1561</v>
      </c>
      <c r="H279" s="27" t="s">
        <v>865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1166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1659</v>
      </c>
      <c r="CI279" s="276" t="s">
        <v>866</v>
      </c>
      <c r="CJ279" s="276" t="s">
        <v>1386</v>
      </c>
      <c r="CK279" s="300" t="s">
        <v>80</v>
      </c>
      <c r="CL279" s="279">
        <v>44377</v>
      </c>
    </row>
    <row r="280" spans="1:90" s="40" customFormat="1" ht="84.75" customHeight="1">
      <c r="A280" s="591"/>
      <c r="B280" s="36" t="s">
        <v>1014</v>
      </c>
      <c r="C280" s="20" t="s">
        <v>1562</v>
      </c>
      <c r="D280" s="121" t="s">
        <v>665</v>
      </c>
      <c r="E280" s="121" t="s">
        <v>1184</v>
      </c>
      <c r="F280" s="121">
        <v>507601</v>
      </c>
      <c r="G280" s="139">
        <v>6094</v>
      </c>
      <c r="H280" s="27" t="s">
        <v>609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80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1659</v>
      </c>
      <c r="CI280" s="276" t="s">
        <v>1015</v>
      </c>
      <c r="CJ280" s="276" t="s">
        <v>1563</v>
      </c>
      <c r="CK280" s="300" t="s">
        <v>80</v>
      </c>
      <c r="CL280" s="279">
        <v>44592</v>
      </c>
    </row>
    <row r="281" spans="1:90" s="40" customFormat="1" ht="84.75" customHeight="1">
      <c r="A281" s="591"/>
      <c r="B281" s="36" t="s">
        <v>1212</v>
      </c>
      <c r="C281" s="27" t="s">
        <v>1213</v>
      </c>
      <c r="D281" s="121" t="s">
        <v>1214</v>
      </c>
      <c r="E281" s="121" t="s">
        <v>1180</v>
      </c>
      <c r="F281" s="121">
        <v>48683906</v>
      </c>
      <c r="G281" s="139" t="s">
        <v>80</v>
      </c>
      <c r="H281" s="27" t="s">
        <v>865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1564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1659</v>
      </c>
      <c r="CI281" s="276" t="s">
        <v>1215</v>
      </c>
      <c r="CJ281" s="276" t="s">
        <v>80</v>
      </c>
      <c r="CK281" s="276" t="s">
        <v>80</v>
      </c>
      <c r="CL281" s="279">
        <v>44439</v>
      </c>
    </row>
    <row r="282" spans="1:90" s="40" customFormat="1" ht="84.75" customHeight="1">
      <c r="A282" s="591"/>
      <c r="B282" s="36" t="s">
        <v>1216</v>
      </c>
      <c r="C282" s="27" t="s">
        <v>1217</v>
      </c>
      <c r="D282" s="121" t="s">
        <v>1218</v>
      </c>
      <c r="E282" s="121" t="s">
        <v>1194</v>
      </c>
      <c r="F282" s="121">
        <v>61924059</v>
      </c>
      <c r="G282" s="139">
        <v>6155</v>
      </c>
      <c r="H282" s="27" t="s">
        <v>865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1420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1659</v>
      </c>
      <c r="CI282" s="276" t="s">
        <v>1215</v>
      </c>
      <c r="CJ282" s="276" t="s">
        <v>80</v>
      </c>
      <c r="CK282" s="276" t="s">
        <v>80</v>
      </c>
      <c r="CL282" s="279">
        <v>44499</v>
      </c>
    </row>
    <row r="283" spans="1:90" s="40" customFormat="1" ht="84.75" customHeight="1">
      <c r="A283" s="591"/>
      <c r="B283" s="36" t="s">
        <v>1219</v>
      </c>
      <c r="C283" s="27" t="s">
        <v>1220</v>
      </c>
      <c r="D283" s="121" t="s">
        <v>100</v>
      </c>
      <c r="E283" s="121" t="s">
        <v>1221</v>
      </c>
      <c r="F283" s="121">
        <v>49535013</v>
      </c>
      <c r="G283" s="139" t="s">
        <v>80</v>
      </c>
      <c r="H283" s="27" t="s">
        <v>865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1565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1659</v>
      </c>
      <c r="CI283" s="276" t="s">
        <v>1215</v>
      </c>
      <c r="CJ283" s="276" t="s">
        <v>80</v>
      </c>
      <c r="CK283" s="276" t="s">
        <v>80</v>
      </c>
      <c r="CL283" s="279">
        <v>44439</v>
      </c>
    </row>
    <row r="284" spans="1:90" s="40" customFormat="1" ht="84.75" customHeight="1">
      <c r="A284" s="591"/>
      <c r="B284" s="36" t="s">
        <v>1222</v>
      </c>
      <c r="C284" s="27" t="s">
        <v>1223</v>
      </c>
      <c r="D284" s="121" t="s">
        <v>100</v>
      </c>
      <c r="E284" s="121" t="s">
        <v>1224</v>
      </c>
      <c r="F284" s="121">
        <v>49535013</v>
      </c>
      <c r="G284" s="139" t="s">
        <v>80</v>
      </c>
      <c r="H284" s="27" t="s">
        <v>865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1565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1659</v>
      </c>
      <c r="CI284" s="276" t="s">
        <v>1215</v>
      </c>
      <c r="CJ284" s="276" t="s">
        <v>80</v>
      </c>
      <c r="CK284" s="276" t="s">
        <v>80</v>
      </c>
      <c r="CL284" s="279">
        <v>44439</v>
      </c>
    </row>
    <row r="285" spans="1:90" s="40" customFormat="1" ht="84.75" customHeight="1">
      <c r="A285" s="591"/>
      <c r="B285" s="36" t="s">
        <v>1225</v>
      </c>
      <c r="C285" s="27" t="s">
        <v>1226</v>
      </c>
      <c r="D285" s="121" t="s">
        <v>100</v>
      </c>
      <c r="E285" s="121" t="s">
        <v>1224</v>
      </c>
      <c r="F285" s="121">
        <v>49535013</v>
      </c>
      <c r="G285" s="139" t="s">
        <v>80</v>
      </c>
      <c r="H285" s="27" t="s">
        <v>865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1565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1659</v>
      </c>
      <c r="CI285" s="276" t="s">
        <v>1215</v>
      </c>
      <c r="CJ285" s="276" t="s">
        <v>80</v>
      </c>
      <c r="CK285" s="276" t="s">
        <v>80</v>
      </c>
      <c r="CL285" s="279">
        <v>44439</v>
      </c>
    </row>
    <row r="286" spans="1:90" s="3" customFormat="1" ht="84.75" customHeight="1">
      <c r="A286" s="591"/>
      <c r="B286" s="32" t="s">
        <v>1566</v>
      </c>
      <c r="C286" s="67" t="s">
        <v>80</v>
      </c>
      <c r="D286" s="144" t="s">
        <v>1567</v>
      </c>
      <c r="E286" s="144" t="s">
        <v>1568</v>
      </c>
      <c r="F286" s="144" t="s">
        <v>1569</v>
      </c>
      <c r="G286" s="201" t="s">
        <v>80</v>
      </c>
      <c r="H286" s="67" t="s">
        <v>1570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1571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1572</v>
      </c>
      <c r="CJ286" s="276" t="s">
        <v>1556</v>
      </c>
      <c r="CK286" s="276" t="s">
        <v>80</v>
      </c>
      <c r="CL286" s="316" t="s">
        <v>1573</v>
      </c>
    </row>
    <row r="287" spans="1:90" s="3" customFormat="1" ht="84.75" customHeight="1">
      <c r="A287" s="591"/>
      <c r="B287" s="36" t="s">
        <v>1574</v>
      </c>
      <c r="C287" s="27" t="s">
        <v>80</v>
      </c>
      <c r="D287" s="121" t="s">
        <v>875</v>
      </c>
      <c r="E287" s="121" t="s">
        <v>1575</v>
      </c>
      <c r="F287" s="121" t="s">
        <v>1576</v>
      </c>
      <c r="G287" s="139" t="s">
        <v>80</v>
      </c>
      <c r="H287" s="27" t="s">
        <v>1570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1565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1572</v>
      </c>
      <c r="CJ287" s="276" t="s">
        <v>279</v>
      </c>
      <c r="CK287" s="276" t="s">
        <v>80</v>
      </c>
      <c r="CL287" s="316" t="s">
        <v>1577</v>
      </c>
    </row>
    <row r="288" spans="1:90" s="3" customFormat="1" ht="84.75" customHeight="1">
      <c r="A288" s="591"/>
      <c r="B288" s="36" t="s">
        <v>1578</v>
      </c>
      <c r="C288" s="27" t="s">
        <v>80</v>
      </c>
      <c r="D288" s="121" t="s">
        <v>150</v>
      </c>
      <c r="E288" s="121" t="s">
        <v>1185</v>
      </c>
      <c r="F288" s="96">
        <v>61100412</v>
      </c>
      <c r="G288" s="27" t="s">
        <v>80</v>
      </c>
      <c r="H288" s="27" t="s">
        <v>1570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1565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1572</v>
      </c>
      <c r="CJ288" s="276" t="s">
        <v>279</v>
      </c>
      <c r="CK288" s="276" t="s">
        <v>80</v>
      </c>
      <c r="CL288" s="316" t="s">
        <v>1577</v>
      </c>
    </row>
    <row r="289" spans="1:90" s="3" customFormat="1" ht="84.75" customHeight="1">
      <c r="A289" s="591"/>
      <c r="B289" s="36" t="s">
        <v>1579</v>
      </c>
      <c r="C289" s="27" t="s">
        <v>80</v>
      </c>
      <c r="D289" s="121" t="s">
        <v>150</v>
      </c>
      <c r="E289" s="121" t="s">
        <v>1185</v>
      </c>
      <c r="F289" s="96">
        <v>61100412</v>
      </c>
      <c r="G289" s="27" t="s">
        <v>80</v>
      </c>
      <c r="H289" s="27" t="s">
        <v>1570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1571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1572</v>
      </c>
      <c r="CJ289" s="276" t="s">
        <v>279</v>
      </c>
      <c r="CK289" s="276" t="s">
        <v>80</v>
      </c>
      <c r="CL289" s="316" t="s">
        <v>1573</v>
      </c>
    </row>
    <row r="290" spans="1:90" s="3" customFormat="1" ht="84.75" customHeight="1">
      <c r="A290" s="591"/>
      <c r="B290" s="36" t="s">
        <v>1580</v>
      </c>
      <c r="C290" s="27" t="s">
        <v>80</v>
      </c>
      <c r="D290" s="121" t="s">
        <v>125</v>
      </c>
      <c r="E290" s="121" t="s">
        <v>1183</v>
      </c>
      <c r="F290" s="121">
        <v>61664651</v>
      </c>
      <c r="G290" s="27" t="s">
        <v>80</v>
      </c>
      <c r="H290" s="27" t="s">
        <v>1570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1581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1572</v>
      </c>
      <c r="CJ290" s="276" t="s">
        <v>279</v>
      </c>
      <c r="CK290" s="276" t="s">
        <v>80</v>
      </c>
      <c r="CL290" s="316" t="s">
        <v>1582</v>
      </c>
    </row>
    <row r="291" spans="1:90" s="3" customFormat="1" ht="84.75" customHeight="1">
      <c r="A291" s="591"/>
      <c r="B291" s="36" t="s">
        <v>1583</v>
      </c>
      <c r="C291" s="27" t="s">
        <v>80</v>
      </c>
      <c r="D291" s="121" t="s">
        <v>134</v>
      </c>
      <c r="E291" s="121" t="s">
        <v>1141</v>
      </c>
      <c r="F291" s="121">
        <v>61924008</v>
      </c>
      <c r="G291" s="27" t="s">
        <v>80</v>
      </c>
      <c r="H291" s="27" t="s">
        <v>1570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1584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1572</v>
      </c>
      <c r="CJ291" s="276" t="s">
        <v>279</v>
      </c>
      <c r="CK291" s="276" t="s">
        <v>80</v>
      </c>
      <c r="CL291" s="316" t="s">
        <v>1585</v>
      </c>
    </row>
    <row r="292" spans="1:90" s="3" customFormat="1" ht="84.75" customHeight="1">
      <c r="A292" s="591"/>
      <c r="B292" s="36" t="s">
        <v>870</v>
      </c>
      <c r="C292" s="27" t="s">
        <v>80</v>
      </c>
      <c r="D292" s="121" t="s">
        <v>133</v>
      </c>
      <c r="E292" s="121" t="s">
        <v>1194</v>
      </c>
      <c r="F292" s="121">
        <v>61924059</v>
      </c>
      <c r="G292" s="27" t="s">
        <v>80</v>
      </c>
      <c r="H292" s="27" t="s">
        <v>1570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1584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1572</v>
      </c>
      <c r="CJ292" s="276" t="s">
        <v>279</v>
      </c>
      <c r="CK292" s="276" t="s">
        <v>80</v>
      </c>
      <c r="CL292" s="316" t="s">
        <v>1585</v>
      </c>
    </row>
    <row r="293" spans="1:90" s="3" customFormat="1" ht="84.75" customHeight="1">
      <c r="A293" s="591"/>
      <c r="B293" s="36" t="s">
        <v>1586</v>
      </c>
      <c r="C293" s="27" t="s">
        <v>80</v>
      </c>
      <c r="D293" s="121" t="s">
        <v>133</v>
      </c>
      <c r="E293" s="121" t="s">
        <v>1194</v>
      </c>
      <c r="F293" s="121">
        <v>61924059</v>
      </c>
      <c r="G293" s="27" t="s">
        <v>80</v>
      </c>
      <c r="H293" s="27" t="s">
        <v>1570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1587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1572</v>
      </c>
      <c r="CJ293" s="276" t="s">
        <v>279</v>
      </c>
      <c r="CK293" s="276" t="s">
        <v>80</v>
      </c>
      <c r="CL293" s="316" t="s">
        <v>1588</v>
      </c>
    </row>
    <row r="294" spans="1:90" s="3" customFormat="1" ht="84.75" customHeight="1">
      <c r="A294" s="591"/>
      <c r="B294" s="36" t="s">
        <v>1589</v>
      </c>
      <c r="C294" s="27" t="s">
        <v>80</v>
      </c>
      <c r="D294" s="121" t="s">
        <v>886</v>
      </c>
      <c r="E294" s="121" t="s">
        <v>1187</v>
      </c>
      <c r="F294" s="121">
        <v>509965</v>
      </c>
      <c r="G294" s="27" t="s">
        <v>80</v>
      </c>
      <c r="H294" s="27" t="s">
        <v>1570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1584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1572</v>
      </c>
      <c r="CJ294" s="276" t="s">
        <v>279</v>
      </c>
      <c r="CK294" s="276" t="s">
        <v>80</v>
      </c>
      <c r="CL294" s="316" t="s">
        <v>1585</v>
      </c>
    </row>
    <row r="295" spans="1:90" s="3" customFormat="1" ht="84.75" customHeight="1">
      <c r="A295" s="591"/>
      <c r="B295" s="36" t="s">
        <v>1590</v>
      </c>
      <c r="C295" s="27" t="s">
        <v>80</v>
      </c>
      <c r="D295" s="121" t="s">
        <v>886</v>
      </c>
      <c r="E295" s="121" t="s">
        <v>1187</v>
      </c>
      <c r="F295" s="121">
        <v>509965</v>
      </c>
      <c r="G295" s="27" t="s">
        <v>80</v>
      </c>
      <c r="H295" s="27" t="s">
        <v>1570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1587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1572</v>
      </c>
      <c r="CJ295" s="276" t="s">
        <v>279</v>
      </c>
      <c r="CK295" s="276" t="s">
        <v>80</v>
      </c>
      <c r="CL295" s="316" t="s">
        <v>1588</v>
      </c>
    </row>
    <row r="296" spans="1:90" s="3" customFormat="1" ht="84.75" customHeight="1">
      <c r="A296" s="591"/>
      <c r="B296" s="36" t="s">
        <v>1591</v>
      </c>
      <c r="C296" s="27" t="s">
        <v>80</v>
      </c>
      <c r="D296" s="121" t="s">
        <v>89</v>
      </c>
      <c r="E296" s="121" t="s">
        <v>1592</v>
      </c>
      <c r="F296" s="121" t="s">
        <v>1593</v>
      </c>
      <c r="G296" s="27" t="s">
        <v>80</v>
      </c>
      <c r="H296" s="27" t="s">
        <v>1570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1166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1572</v>
      </c>
      <c r="CJ296" s="276" t="s">
        <v>279</v>
      </c>
      <c r="CK296" s="276" t="s">
        <v>80</v>
      </c>
      <c r="CL296" s="316" t="s">
        <v>1594</v>
      </c>
    </row>
    <row r="297" spans="1:90" s="3" customFormat="1" ht="84.75" customHeight="1">
      <c r="A297" s="591"/>
      <c r="B297" s="32" t="s">
        <v>1595</v>
      </c>
      <c r="C297" s="67" t="s">
        <v>80</v>
      </c>
      <c r="D297" s="144" t="s">
        <v>868</v>
      </c>
      <c r="E297" s="144" t="s">
        <v>1596</v>
      </c>
      <c r="F297" s="144" t="s">
        <v>1597</v>
      </c>
      <c r="G297" s="67" t="s">
        <v>80</v>
      </c>
      <c r="H297" s="67" t="s">
        <v>1570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1413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1572</v>
      </c>
      <c r="CJ297" s="276" t="s">
        <v>1556</v>
      </c>
      <c r="CK297" s="276" t="s">
        <v>80</v>
      </c>
      <c r="CL297" s="316" t="s">
        <v>1598</v>
      </c>
    </row>
    <row r="298" spans="1:90" s="3" customFormat="1" ht="84.75" customHeight="1">
      <c r="A298" s="591"/>
      <c r="B298" s="36" t="s">
        <v>1599</v>
      </c>
      <c r="C298" s="27" t="s">
        <v>80</v>
      </c>
      <c r="D298" s="121" t="s">
        <v>120</v>
      </c>
      <c r="E298" s="10" t="s">
        <v>1106</v>
      </c>
      <c r="F298" s="253">
        <v>873306</v>
      </c>
      <c r="G298" s="27" t="s">
        <v>80</v>
      </c>
      <c r="H298" s="27" t="s">
        <v>1570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1587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1572</v>
      </c>
      <c r="CJ298" s="276" t="s">
        <v>279</v>
      </c>
      <c r="CK298" s="276" t="s">
        <v>80</v>
      </c>
      <c r="CL298" s="316" t="s">
        <v>1588</v>
      </c>
    </row>
    <row r="299" spans="1:90" s="3" customFormat="1" ht="84.75" customHeight="1">
      <c r="A299" s="591"/>
      <c r="B299" s="36" t="s">
        <v>1600</v>
      </c>
      <c r="C299" s="27" t="s">
        <v>80</v>
      </c>
      <c r="D299" s="121" t="s">
        <v>117</v>
      </c>
      <c r="E299" s="10" t="s">
        <v>1101</v>
      </c>
      <c r="F299" s="253">
        <v>16977246</v>
      </c>
      <c r="G299" s="27" t="s">
        <v>80</v>
      </c>
      <c r="H299" s="27" t="s">
        <v>1570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1571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1572</v>
      </c>
      <c r="CJ299" s="276" t="s">
        <v>279</v>
      </c>
      <c r="CK299" s="276" t="s">
        <v>80</v>
      </c>
      <c r="CL299" s="316" t="s">
        <v>1573</v>
      </c>
    </row>
    <row r="300" spans="1:90" s="3" customFormat="1" ht="84.75" customHeight="1">
      <c r="A300" s="591"/>
      <c r="B300" s="36" t="s">
        <v>1601</v>
      </c>
      <c r="C300" s="27" t="s">
        <v>80</v>
      </c>
      <c r="D300" s="121" t="s">
        <v>150</v>
      </c>
      <c r="E300" s="121" t="s">
        <v>1185</v>
      </c>
      <c r="F300" s="96">
        <v>61100412</v>
      </c>
      <c r="G300" s="27" t="s">
        <v>80</v>
      </c>
      <c r="H300" s="27" t="s">
        <v>1602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1565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1572</v>
      </c>
      <c r="CJ300" s="276" t="s">
        <v>279</v>
      </c>
      <c r="CK300" s="276" t="s">
        <v>80</v>
      </c>
      <c r="CL300" s="316" t="s">
        <v>1577</v>
      </c>
    </row>
    <row r="301" spans="1:90" s="40" customFormat="1" ht="84.75" customHeight="1">
      <c r="A301" s="591"/>
      <c r="B301" s="38" t="s">
        <v>1761</v>
      </c>
      <c r="C301" s="25" t="s">
        <v>80</v>
      </c>
      <c r="D301" s="204" t="s">
        <v>147</v>
      </c>
      <c r="E301" s="204" t="s">
        <v>1177</v>
      </c>
      <c r="F301" s="204">
        <v>61100226</v>
      </c>
      <c r="G301" s="25" t="s">
        <v>80</v>
      </c>
      <c r="H301" s="25" t="s">
        <v>1570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1420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1776</v>
      </c>
      <c r="CJ301" s="293" t="s">
        <v>279</v>
      </c>
      <c r="CK301" s="293" t="s">
        <v>80</v>
      </c>
      <c r="CL301" s="317" t="s">
        <v>1585</v>
      </c>
    </row>
    <row r="302" spans="1:90" s="40" customFormat="1" ht="84.75" customHeight="1">
      <c r="A302" s="591"/>
      <c r="B302" s="38" t="s">
        <v>1762</v>
      </c>
      <c r="C302" s="25" t="s">
        <v>80</v>
      </c>
      <c r="D302" s="204" t="s">
        <v>1763</v>
      </c>
      <c r="E302" s="25" t="s">
        <v>1181</v>
      </c>
      <c r="F302" s="204">
        <v>47019697</v>
      </c>
      <c r="G302" s="25" t="s">
        <v>80</v>
      </c>
      <c r="H302" s="25" t="s">
        <v>1570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1764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1776</v>
      </c>
      <c r="CJ302" s="293" t="s">
        <v>279</v>
      </c>
      <c r="CK302" s="293" t="s">
        <v>80</v>
      </c>
      <c r="CL302" s="317" t="s">
        <v>1777</v>
      </c>
    </row>
    <row r="303" spans="1:90" s="40" customFormat="1" ht="84.75" customHeight="1">
      <c r="A303" s="591"/>
      <c r="B303" s="38" t="s">
        <v>1765</v>
      </c>
      <c r="C303" s="25" t="s">
        <v>80</v>
      </c>
      <c r="D303" s="204" t="s">
        <v>1766</v>
      </c>
      <c r="E303" s="25" t="s">
        <v>1170</v>
      </c>
      <c r="F303" s="204" t="s">
        <v>1171</v>
      </c>
      <c r="G303" s="25" t="s">
        <v>80</v>
      </c>
      <c r="H303" s="25" t="s">
        <v>1570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1764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1776</v>
      </c>
      <c r="CJ303" s="293" t="s">
        <v>279</v>
      </c>
      <c r="CK303" s="293" t="s">
        <v>80</v>
      </c>
      <c r="CL303" s="317" t="s">
        <v>1777</v>
      </c>
    </row>
    <row r="304" spans="1:90" s="40" customFormat="1" ht="84.75" customHeight="1">
      <c r="A304" s="591"/>
      <c r="B304" s="38" t="s">
        <v>1767</v>
      </c>
      <c r="C304" s="25" t="s">
        <v>80</v>
      </c>
      <c r="D304" s="204" t="s">
        <v>80</v>
      </c>
      <c r="E304" s="25" t="s">
        <v>1085</v>
      </c>
      <c r="F304" s="204" t="s">
        <v>1230</v>
      </c>
      <c r="G304" s="25" t="s">
        <v>80</v>
      </c>
      <c r="H304" s="25" t="s">
        <v>80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80</v>
      </c>
      <c r="O304" s="206" t="s">
        <v>80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80</v>
      </c>
      <c r="CI304" s="293" t="s">
        <v>80</v>
      </c>
      <c r="CJ304" s="293" t="s">
        <v>1778</v>
      </c>
      <c r="CK304" s="293" t="s">
        <v>80</v>
      </c>
      <c r="CL304" s="317" t="s">
        <v>80</v>
      </c>
    </row>
    <row r="305" spans="1:90" s="40" customFormat="1" ht="49.5" customHeight="1">
      <c r="A305" s="591"/>
      <c r="B305" s="77" t="s">
        <v>535</v>
      </c>
      <c r="C305" s="64" t="s">
        <v>80</v>
      </c>
      <c r="D305" s="64" t="s">
        <v>80</v>
      </c>
      <c r="E305" s="64" t="s">
        <v>80</v>
      </c>
      <c r="F305" s="64" t="s">
        <v>80</v>
      </c>
      <c r="G305" s="94" t="s">
        <v>80</v>
      </c>
      <c r="H305" s="64" t="s">
        <v>80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80</v>
      </c>
      <c r="CI305" s="297" t="s">
        <v>80</v>
      </c>
      <c r="CJ305" s="318" t="s">
        <v>80</v>
      </c>
      <c r="CK305" s="298" t="s">
        <v>80</v>
      </c>
      <c r="CL305" s="319" t="s">
        <v>80</v>
      </c>
    </row>
    <row r="306" spans="1:90" s="40" customFormat="1" ht="90">
      <c r="A306" s="591"/>
      <c r="B306" s="203" t="s">
        <v>556</v>
      </c>
      <c r="C306" s="191" t="s">
        <v>80</v>
      </c>
      <c r="D306" s="191" t="s">
        <v>509</v>
      </c>
      <c r="E306" s="191" t="s">
        <v>1227</v>
      </c>
      <c r="F306" s="192" t="s">
        <v>1228</v>
      </c>
      <c r="G306" s="192" t="s">
        <v>557</v>
      </c>
      <c r="H306" s="191" t="s">
        <v>558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1121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1770</v>
      </c>
      <c r="CI306" s="289" t="s">
        <v>581</v>
      </c>
      <c r="CJ306" s="289" t="s">
        <v>553</v>
      </c>
      <c r="CK306" s="320" t="s">
        <v>80</v>
      </c>
      <c r="CL306" s="291">
        <v>43769</v>
      </c>
    </row>
    <row r="307" spans="1:90" s="40" customFormat="1" ht="72">
      <c r="A307" s="591"/>
      <c r="B307" s="203" t="s">
        <v>582</v>
      </c>
      <c r="C307" s="256" t="s">
        <v>1229</v>
      </c>
      <c r="D307" s="191" t="s">
        <v>82</v>
      </c>
      <c r="E307" s="183" t="s">
        <v>1085</v>
      </c>
      <c r="F307" s="184" t="s">
        <v>1230</v>
      </c>
      <c r="G307" s="192" t="s">
        <v>1231</v>
      </c>
      <c r="H307" s="191" t="s">
        <v>583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80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1770</v>
      </c>
      <c r="CI307" s="289" t="s">
        <v>584</v>
      </c>
      <c r="CJ307" s="289" t="s">
        <v>553</v>
      </c>
      <c r="CK307" s="320" t="s">
        <v>80</v>
      </c>
      <c r="CL307" s="291">
        <v>43830</v>
      </c>
    </row>
    <row r="308" spans="1:90" s="40" customFormat="1" ht="108">
      <c r="A308" s="591"/>
      <c r="B308" s="203" t="s">
        <v>795</v>
      </c>
      <c r="C308" s="191" t="s">
        <v>1232</v>
      </c>
      <c r="D308" s="191" t="s">
        <v>100</v>
      </c>
      <c r="E308" s="191" t="s">
        <v>1233</v>
      </c>
      <c r="F308" s="192">
        <v>49535013</v>
      </c>
      <c r="G308" s="192" t="s">
        <v>889</v>
      </c>
      <c r="H308" s="191" t="s">
        <v>371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1234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1770</v>
      </c>
      <c r="CI308" s="289" t="s">
        <v>804</v>
      </c>
      <c r="CJ308" s="289" t="s">
        <v>553</v>
      </c>
      <c r="CK308" s="300" t="s">
        <v>80</v>
      </c>
      <c r="CL308" s="279">
        <v>43738</v>
      </c>
    </row>
    <row r="309" spans="1:90" s="40" customFormat="1" ht="72">
      <c r="A309" s="591"/>
      <c r="B309" s="203" t="s">
        <v>796</v>
      </c>
      <c r="C309" s="191" t="s">
        <v>1235</v>
      </c>
      <c r="D309" s="191" t="s">
        <v>125</v>
      </c>
      <c r="E309" s="191" t="s">
        <v>1236</v>
      </c>
      <c r="F309" s="192">
        <v>61664651</v>
      </c>
      <c r="G309" s="192" t="s">
        <v>890</v>
      </c>
      <c r="H309" s="191" t="s">
        <v>371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1234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1770</v>
      </c>
      <c r="CI309" s="289" t="s">
        <v>804</v>
      </c>
      <c r="CJ309" s="289" t="s">
        <v>553</v>
      </c>
      <c r="CK309" s="300" t="s">
        <v>80</v>
      </c>
      <c r="CL309" s="279">
        <v>43738</v>
      </c>
    </row>
    <row r="310" spans="1:90" s="40" customFormat="1" ht="108">
      <c r="A310" s="591"/>
      <c r="B310" s="203" t="s">
        <v>797</v>
      </c>
      <c r="C310" s="191" t="s">
        <v>1237</v>
      </c>
      <c r="D310" s="191" t="s">
        <v>372</v>
      </c>
      <c r="E310" s="191" t="s">
        <v>1238</v>
      </c>
      <c r="F310" s="192" t="s">
        <v>1239</v>
      </c>
      <c r="G310" s="192" t="s">
        <v>1016</v>
      </c>
      <c r="H310" s="191" t="s">
        <v>371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1234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1770</v>
      </c>
      <c r="CI310" s="289" t="s">
        <v>804</v>
      </c>
      <c r="CJ310" s="289" t="s">
        <v>553</v>
      </c>
      <c r="CK310" s="300" t="s">
        <v>80</v>
      </c>
      <c r="CL310" s="279">
        <v>43738</v>
      </c>
    </row>
    <row r="311" spans="1:90" s="40" customFormat="1" ht="54">
      <c r="A311" s="591"/>
      <c r="B311" s="203" t="s">
        <v>798</v>
      </c>
      <c r="C311" s="191" t="s">
        <v>1240</v>
      </c>
      <c r="D311" s="191" t="s">
        <v>98</v>
      </c>
      <c r="E311" s="191" t="s">
        <v>1241</v>
      </c>
      <c r="F311" s="192" t="s">
        <v>1242</v>
      </c>
      <c r="G311" s="192" t="s">
        <v>1017</v>
      </c>
      <c r="H311" s="191" t="s">
        <v>371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1234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1770</v>
      </c>
      <c r="CI311" s="289" t="s">
        <v>804</v>
      </c>
      <c r="CJ311" s="289" t="s">
        <v>553</v>
      </c>
      <c r="CK311" s="300" t="s">
        <v>80</v>
      </c>
      <c r="CL311" s="279">
        <v>43738</v>
      </c>
    </row>
    <row r="312" spans="1:90" s="40" customFormat="1" ht="72">
      <c r="A312" s="591"/>
      <c r="B312" s="36" t="s">
        <v>1243</v>
      </c>
      <c r="C312" s="27" t="s">
        <v>1779</v>
      </c>
      <c r="D312" s="27" t="s">
        <v>82</v>
      </c>
      <c r="E312" s="27" t="s">
        <v>1085</v>
      </c>
      <c r="F312" s="10" t="s">
        <v>1230</v>
      </c>
      <c r="G312" s="10" t="s">
        <v>80</v>
      </c>
      <c r="H312" s="27" t="s">
        <v>583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80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1771</v>
      </c>
      <c r="CI312" s="276" t="s">
        <v>1603</v>
      </c>
      <c r="CJ312" s="276" t="s">
        <v>80</v>
      </c>
      <c r="CK312" s="300" t="s">
        <v>80</v>
      </c>
      <c r="CL312" s="279">
        <v>44196</v>
      </c>
    </row>
    <row r="313" spans="1:90" s="40" customFormat="1" ht="54">
      <c r="A313" s="591"/>
      <c r="B313" s="36" t="s">
        <v>1422</v>
      </c>
      <c r="C313" s="10">
        <v>1190900362</v>
      </c>
      <c r="D313" s="27" t="s">
        <v>1423</v>
      </c>
      <c r="E313" s="27" t="s">
        <v>1424</v>
      </c>
      <c r="F313" s="10" t="s">
        <v>1425</v>
      </c>
      <c r="G313" s="10" t="s">
        <v>1604</v>
      </c>
      <c r="H313" s="27" t="s">
        <v>1326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1459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1782</v>
      </c>
      <c r="CI313" s="276" t="s">
        <v>1327</v>
      </c>
      <c r="CJ313" s="276" t="s">
        <v>80</v>
      </c>
      <c r="CK313" s="300" t="s">
        <v>80</v>
      </c>
      <c r="CL313" s="279">
        <v>44196</v>
      </c>
    </row>
    <row r="314" spans="1:90" s="40" customFormat="1" ht="54">
      <c r="A314" s="591"/>
      <c r="B314" s="36" t="s">
        <v>1426</v>
      </c>
      <c r="C314" s="10">
        <v>1190900388</v>
      </c>
      <c r="D314" s="27" t="s">
        <v>1605</v>
      </c>
      <c r="E314" s="27" t="s">
        <v>1427</v>
      </c>
      <c r="F314" s="10" t="s">
        <v>1428</v>
      </c>
      <c r="G314" s="10" t="s">
        <v>1606</v>
      </c>
      <c r="H314" s="27" t="s">
        <v>1326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1459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496</v>
      </c>
      <c r="CI314" s="276" t="s">
        <v>1429</v>
      </c>
      <c r="CJ314" s="276" t="s">
        <v>80</v>
      </c>
      <c r="CK314" s="300" t="s">
        <v>80</v>
      </c>
      <c r="CL314" s="279">
        <v>44196</v>
      </c>
    </row>
    <row r="315" spans="1:90" s="40" customFormat="1" ht="54">
      <c r="A315" s="591"/>
      <c r="B315" s="36" t="s">
        <v>1430</v>
      </c>
      <c r="C315" s="10" t="s">
        <v>1780</v>
      </c>
      <c r="D315" s="27" t="s">
        <v>108</v>
      </c>
      <c r="E315" s="27" t="s">
        <v>1431</v>
      </c>
      <c r="F315" s="10" t="s">
        <v>1146</v>
      </c>
      <c r="G315" s="10" t="s">
        <v>1607</v>
      </c>
      <c r="H315" s="27" t="s">
        <v>1326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1459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1327</v>
      </c>
      <c r="CJ315" s="276" t="s">
        <v>80</v>
      </c>
      <c r="CK315" s="300" t="s">
        <v>80</v>
      </c>
      <c r="CL315" s="279">
        <v>44196</v>
      </c>
    </row>
    <row r="316" spans="1:90" s="40" customFormat="1" ht="126">
      <c r="A316" s="591"/>
      <c r="B316" s="36" t="s">
        <v>1432</v>
      </c>
      <c r="C316" s="10">
        <v>1190900387</v>
      </c>
      <c r="D316" s="27" t="s">
        <v>133</v>
      </c>
      <c r="E316" s="27" t="s">
        <v>1433</v>
      </c>
      <c r="F316" s="10" t="s">
        <v>1140</v>
      </c>
      <c r="G316" s="10" t="s">
        <v>1608</v>
      </c>
      <c r="H316" s="27" t="s">
        <v>1326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1459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1782</v>
      </c>
      <c r="CI316" s="276" t="s">
        <v>1327</v>
      </c>
      <c r="CJ316" s="276" t="s">
        <v>80</v>
      </c>
      <c r="CK316" s="300" t="s">
        <v>80</v>
      </c>
      <c r="CL316" s="279">
        <v>44196</v>
      </c>
    </row>
    <row r="317" spans="1:90" s="40" customFormat="1" ht="72">
      <c r="A317" s="591"/>
      <c r="B317" s="36" t="s">
        <v>1434</v>
      </c>
      <c r="C317" s="10">
        <v>1190900405</v>
      </c>
      <c r="D317" s="27" t="s">
        <v>1609</v>
      </c>
      <c r="E317" s="27" t="s">
        <v>1435</v>
      </c>
      <c r="F317" s="10" t="s">
        <v>1123</v>
      </c>
      <c r="G317" s="10" t="s">
        <v>1610</v>
      </c>
      <c r="H317" s="27" t="s">
        <v>1326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1459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1782</v>
      </c>
      <c r="CI317" s="276" t="s">
        <v>1327</v>
      </c>
      <c r="CJ317" s="276" t="s">
        <v>80</v>
      </c>
      <c r="CK317" s="300" t="s">
        <v>80</v>
      </c>
      <c r="CL317" s="279">
        <v>44196</v>
      </c>
    </row>
    <row r="318" spans="1:90" s="40" customFormat="1" ht="72">
      <c r="A318" s="591"/>
      <c r="B318" s="195" t="s">
        <v>1436</v>
      </c>
      <c r="C318" s="184" t="s">
        <v>1517</v>
      </c>
      <c r="D318" s="183" t="s">
        <v>1437</v>
      </c>
      <c r="E318" s="183" t="s">
        <v>1438</v>
      </c>
      <c r="F318" s="184" t="s">
        <v>1439</v>
      </c>
      <c r="G318" s="184" t="s">
        <v>80</v>
      </c>
      <c r="H318" s="183" t="s">
        <v>1326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1459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1312</v>
      </c>
      <c r="CI318" s="276" t="s">
        <v>1327</v>
      </c>
      <c r="CJ318" s="276" t="s">
        <v>1611</v>
      </c>
      <c r="CK318" s="300" t="s">
        <v>80</v>
      </c>
      <c r="CL318" s="279">
        <v>44196</v>
      </c>
    </row>
    <row r="319" spans="1:90" s="40" customFormat="1" ht="54">
      <c r="A319" s="591"/>
      <c r="B319" s="195" t="s">
        <v>1440</v>
      </c>
      <c r="C319" s="184" t="s">
        <v>1517</v>
      </c>
      <c r="D319" s="183" t="s">
        <v>1441</v>
      </c>
      <c r="E319" s="183" t="s">
        <v>1442</v>
      </c>
      <c r="F319" s="184" t="s">
        <v>1443</v>
      </c>
      <c r="G319" s="184" t="s">
        <v>80</v>
      </c>
      <c r="H319" s="183" t="s">
        <v>1326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1459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1312</v>
      </c>
      <c r="CI319" s="276" t="s">
        <v>1327</v>
      </c>
      <c r="CJ319" s="276" t="s">
        <v>1520</v>
      </c>
      <c r="CK319" s="300" t="s">
        <v>80</v>
      </c>
      <c r="CL319" s="279">
        <v>44196</v>
      </c>
    </row>
    <row r="320" spans="1:90" s="40" customFormat="1" ht="72">
      <c r="A320" s="591"/>
      <c r="B320" s="36" t="s">
        <v>1444</v>
      </c>
      <c r="C320" s="10" t="s">
        <v>1781</v>
      </c>
      <c r="D320" s="27" t="s">
        <v>125</v>
      </c>
      <c r="E320" s="27" t="s">
        <v>1445</v>
      </c>
      <c r="F320" s="10" t="s">
        <v>1118</v>
      </c>
      <c r="G320" s="10" t="s">
        <v>1612</v>
      </c>
      <c r="H320" s="27" t="s">
        <v>1326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1459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1327</v>
      </c>
      <c r="CJ320" s="276" t="s">
        <v>80</v>
      </c>
      <c r="CK320" s="300" t="s">
        <v>80</v>
      </c>
      <c r="CL320" s="279">
        <v>44196</v>
      </c>
    </row>
    <row r="321" spans="1:91" s="40" customFormat="1" ht="54">
      <c r="A321" s="591"/>
      <c r="B321" s="36" t="s">
        <v>1446</v>
      </c>
      <c r="C321" s="10">
        <v>1190900335</v>
      </c>
      <c r="D321" s="27" t="s">
        <v>1613</v>
      </c>
      <c r="E321" s="27" t="s">
        <v>1447</v>
      </c>
      <c r="F321" s="10" t="s">
        <v>1448</v>
      </c>
      <c r="G321" s="10" t="s">
        <v>1614</v>
      </c>
      <c r="H321" s="27" t="s">
        <v>1326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1459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496</v>
      </c>
      <c r="CI321" s="276" t="s">
        <v>1327</v>
      </c>
      <c r="CJ321" s="276" t="s">
        <v>80</v>
      </c>
      <c r="CK321" s="300" t="s">
        <v>80</v>
      </c>
      <c r="CL321" s="279">
        <v>44196</v>
      </c>
    </row>
    <row r="322" spans="1:91" ht="90">
      <c r="A322" s="591"/>
      <c r="B322" s="36" t="s">
        <v>1615</v>
      </c>
      <c r="C322" s="10" t="s">
        <v>80</v>
      </c>
      <c r="D322" s="27" t="s">
        <v>1616</v>
      </c>
      <c r="E322" s="27" t="s">
        <v>1617</v>
      </c>
      <c r="F322" s="10" t="s">
        <v>1618</v>
      </c>
      <c r="G322" s="10" t="s">
        <v>80</v>
      </c>
      <c r="H322" s="27" t="s">
        <v>1619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1620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1621</v>
      </c>
      <c r="CJ322" s="276" t="s">
        <v>279</v>
      </c>
      <c r="CK322" s="300" t="s">
        <v>80</v>
      </c>
      <c r="CL322" s="279" t="s">
        <v>80</v>
      </c>
      <c r="CM322" s="3"/>
    </row>
    <row r="323" spans="1:91" ht="72">
      <c r="A323" s="591"/>
      <c r="B323" s="36" t="s">
        <v>1622</v>
      </c>
      <c r="C323" s="10" t="s">
        <v>80</v>
      </c>
      <c r="D323" s="27" t="s">
        <v>1623</v>
      </c>
      <c r="E323" s="27" t="s">
        <v>1624</v>
      </c>
      <c r="F323" s="10" t="s">
        <v>1625</v>
      </c>
      <c r="G323" s="10" t="s">
        <v>80</v>
      </c>
      <c r="H323" s="27" t="s">
        <v>1619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1620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1621</v>
      </c>
      <c r="CJ323" s="276" t="s">
        <v>279</v>
      </c>
      <c r="CK323" s="300" t="s">
        <v>80</v>
      </c>
      <c r="CL323" s="279" t="s">
        <v>80</v>
      </c>
      <c r="CM323" s="3"/>
    </row>
    <row r="324" spans="1:91" ht="126">
      <c r="A324" s="591"/>
      <c r="B324" s="36" t="s">
        <v>1626</v>
      </c>
      <c r="C324" s="10" t="s">
        <v>80</v>
      </c>
      <c r="D324" s="27" t="s">
        <v>669</v>
      </c>
      <c r="E324" s="27" t="s">
        <v>1627</v>
      </c>
      <c r="F324" s="10" t="s">
        <v>1628</v>
      </c>
      <c r="G324" s="10" t="s">
        <v>80</v>
      </c>
      <c r="H324" s="27" t="s">
        <v>1619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1620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1621</v>
      </c>
      <c r="CJ324" s="276" t="s">
        <v>279</v>
      </c>
      <c r="CK324" s="300" t="s">
        <v>80</v>
      </c>
      <c r="CL324" s="279" t="s">
        <v>80</v>
      </c>
      <c r="CM324" s="3"/>
    </row>
    <row r="325" spans="1:91" ht="72">
      <c r="A325" s="591"/>
      <c r="B325" s="36" t="s">
        <v>1629</v>
      </c>
      <c r="C325" s="10" t="s">
        <v>80</v>
      </c>
      <c r="D325" s="27" t="s">
        <v>1303</v>
      </c>
      <c r="E325" s="27" t="s">
        <v>1630</v>
      </c>
      <c r="F325" s="10" t="s">
        <v>1631</v>
      </c>
      <c r="G325" s="10" t="s">
        <v>80</v>
      </c>
      <c r="H325" s="27" t="s">
        <v>1619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80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1621</v>
      </c>
      <c r="CJ325" s="276" t="s">
        <v>279</v>
      </c>
      <c r="CK325" s="300" t="s">
        <v>80</v>
      </c>
      <c r="CL325" s="279" t="s">
        <v>80</v>
      </c>
      <c r="CM325" s="3"/>
    </row>
    <row r="326" spans="1:91" ht="54">
      <c r="A326" s="591"/>
      <c r="B326" s="36" t="s">
        <v>1632</v>
      </c>
      <c r="C326" s="10" t="s">
        <v>80</v>
      </c>
      <c r="D326" s="27" t="s">
        <v>108</v>
      </c>
      <c r="E326" s="27" t="s">
        <v>1633</v>
      </c>
      <c r="F326" s="10" t="s">
        <v>1634</v>
      </c>
      <c r="G326" s="10" t="s">
        <v>80</v>
      </c>
      <c r="H326" s="27" t="s">
        <v>1619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1620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1621</v>
      </c>
      <c r="CJ326" s="276" t="s">
        <v>279</v>
      </c>
      <c r="CK326" s="300" t="s">
        <v>80</v>
      </c>
      <c r="CL326" s="279" t="s">
        <v>80</v>
      </c>
      <c r="CM326" s="3"/>
    </row>
    <row r="327" spans="1:91" ht="72">
      <c r="A327" s="591"/>
      <c r="B327" s="36" t="s">
        <v>1635</v>
      </c>
      <c r="C327" s="10" t="s">
        <v>80</v>
      </c>
      <c r="D327" s="27" t="s">
        <v>135</v>
      </c>
      <c r="E327" s="27" t="s">
        <v>1636</v>
      </c>
      <c r="F327" s="10" t="s">
        <v>1637</v>
      </c>
      <c r="G327" s="10" t="s">
        <v>80</v>
      </c>
      <c r="H327" s="27" t="s">
        <v>1619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1620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1621</v>
      </c>
      <c r="CJ327" s="276" t="s">
        <v>279</v>
      </c>
      <c r="CK327" s="300" t="s">
        <v>80</v>
      </c>
      <c r="CL327" s="279" t="s">
        <v>80</v>
      </c>
      <c r="CM327" s="3"/>
    </row>
    <row r="328" spans="1:91" ht="108">
      <c r="A328" s="591"/>
      <c r="B328" s="36" t="s">
        <v>1638</v>
      </c>
      <c r="C328" s="10" t="s">
        <v>80</v>
      </c>
      <c r="D328" s="27" t="s">
        <v>100</v>
      </c>
      <c r="E328" s="27" t="s">
        <v>1233</v>
      </c>
      <c r="F328" s="10">
        <v>49535013</v>
      </c>
      <c r="G328" s="10" t="s">
        <v>80</v>
      </c>
      <c r="H328" s="27" t="s">
        <v>1639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1640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1659</v>
      </c>
      <c r="CI328" s="276" t="s">
        <v>1641</v>
      </c>
      <c r="CJ328" s="276" t="s">
        <v>80</v>
      </c>
      <c r="CK328" s="300" t="s">
        <v>80</v>
      </c>
      <c r="CL328" s="279" t="s">
        <v>80</v>
      </c>
      <c r="CM328" s="3"/>
    </row>
    <row r="329" spans="1:91" ht="72">
      <c r="A329" s="591"/>
      <c r="B329" s="36" t="s">
        <v>1642</v>
      </c>
      <c r="C329" s="10" t="s">
        <v>80</v>
      </c>
      <c r="D329" s="27" t="s">
        <v>125</v>
      </c>
      <c r="E329" s="27" t="s">
        <v>1236</v>
      </c>
      <c r="F329" s="10">
        <v>61664651</v>
      </c>
      <c r="G329" s="10" t="s">
        <v>80</v>
      </c>
      <c r="H329" s="27" t="s">
        <v>1639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1640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1659</v>
      </c>
      <c r="CI329" s="276" t="s">
        <v>1641</v>
      </c>
      <c r="CJ329" s="276" t="s">
        <v>80</v>
      </c>
      <c r="CK329" s="300" t="s">
        <v>80</v>
      </c>
      <c r="CL329" s="279" t="s">
        <v>80</v>
      </c>
      <c r="CM329" s="3"/>
    </row>
    <row r="330" spans="1:91" ht="108">
      <c r="A330" s="591"/>
      <c r="B330" s="36" t="s">
        <v>1643</v>
      </c>
      <c r="C330" s="10" t="s">
        <v>80</v>
      </c>
      <c r="D330" s="27" t="s">
        <v>1644</v>
      </c>
      <c r="E330" s="27" t="s">
        <v>1238</v>
      </c>
      <c r="F330" s="10" t="s">
        <v>1239</v>
      </c>
      <c r="G330" s="10" t="s">
        <v>80</v>
      </c>
      <c r="H330" s="27" t="s">
        <v>1639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1640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1659</v>
      </c>
      <c r="CI330" s="276" t="s">
        <v>1641</v>
      </c>
      <c r="CJ330" s="276" t="s">
        <v>80</v>
      </c>
      <c r="CK330" s="300" t="s">
        <v>80</v>
      </c>
      <c r="CL330" s="279" t="s">
        <v>80</v>
      </c>
      <c r="CM330" s="3"/>
    </row>
    <row r="331" spans="1:91" ht="69.75">
      <c r="A331" s="591"/>
      <c r="B331" s="36" t="s">
        <v>1645</v>
      </c>
      <c r="C331" s="10" t="s">
        <v>80</v>
      </c>
      <c r="D331" s="27" t="s">
        <v>98</v>
      </c>
      <c r="E331" s="27" t="s">
        <v>1241</v>
      </c>
      <c r="F331" s="10" t="s">
        <v>1242</v>
      </c>
      <c r="G331" s="10" t="s">
        <v>80</v>
      </c>
      <c r="H331" s="27" t="s">
        <v>1639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1640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1659</v>
      </c>
      <c r="CI331" s="276" t="s">
        <v>1641</v>
      </c>
      <c r="CJ331" s="276" t="s">
        <v>80</v>
      </c>
      <c r="CK331" s="300" t="s">
        <v>80</v>
      </c>
      <c r="CL331" s="279" t="s">
        <v>80</v>
      </c>
      <c r="CM331" s="3"/>
    </row>
    <row r="332" spans="1:91" s="41" customFormat="1" ht="38.25" customHeight="1">
      <c r="A332" s="591"/>
      <c r="B332" s="75" t="s">
        <v>536</v>
      </c>
      <c r="C332" s="63" t="s">
        <v>80</v>
      </c>
      <c r="D332" s="63" t="s">
        <v>80</v>
      </c>
      <c r="E332" s="63" t="s">
        <v>80</v>
      </c>
      <c r="F332" s="63" t="s">
        <v>80</v>
      </c>
      <c r="G332" s="95" t="s">
        <v>80</v>
      </c>
      <c r="H332" s="63" t="s">
        <v>80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80</v>
      </c>
      <c r="CI332" s="305" t="s">
        <v>80</v>
      </c>
      <c r="CJ332" s="306" t="s">
        <v>80</v>
      </c>
      <c r="CK332" s="307" t="s">
        <v>80</v>
      </c>
      <c r="CL332" s="321" t="s">
        <v>80</v>
      </c>
      <c r="CM332" s="50"/>
    </row>
    <row r="333" spans="1:91" s="41" customFormat="1" ht="23.25">
      <c r="A333" s="591"/>
      <c r="B333" s="76" t="s">
        <v>537</v>
      </c>
      <c r="C333" s="65" t="s">
        <v>80</v>
      </c>
      <c r="D333" s="65" t="s">
        <v>80</v>
      </c>
      <c r="E333" s="65" t="s">
        <v>80</v>
      </c>
      <c r="F333" s="65" t="s">
        <v>80</v>
      </c>
      <c r="G333" s="93" t="s">
        <v>80</v>
      </c>
      <c r="H333" s="65" t="s">
        <v>80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80</v>
      </c>
      <c r="CI333" s="309" t="s">
        <v>80</v>
      </c>
      <c r="CJ333" s="310" t="s">
        <v>80</v>
      </c>
      <c r="CK333" s="311" t="s">
        <v>80</v>
      </c>
      <c r="CL333" s="322" t="s">
        <v>80</v>
      </c>
      <c r="CM333" s="50"/>
    </row>
    <row r="334" spans="1:91" ht="126.75" customHeight="1">
      <c r="A334" s="591" t="s">
        <v>274</v>
      </c>
      <c r="B334" s="36" t="s">
        <v>599</v>
      </c>
      <c r="C334" s="36" t="s">
        <v>692</v>
      </c>
      <c r="D334" s="27" t="s">
        <v>196</v>
      </c>
      <c r="E334" s="27" t="s">
        <v>1045</v>
      </c>
      <c r="F334" s="10" t="s">
        <v>1046</v>
      </c>
      <c r="G334" s="10" t="s">
        <v>1658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1659</v>
      </c>
      <c r="CI334" s="276" t="s">
        <v>600</v>
      </c>
      <c r="CJ334" s="276" t="s">
        <v>80</v>
      </c>
      <c r="CK334" s="278" t="s">
        <v>996</v>
      </c>
      <c r="CL334" s="301" t="s">
        <v>1660</v>
      </c>
    </row>
    <row r="335" spans="1:91" ht="180">
      <c r="A335" s="591"/>
      <c r="B335" s="36" t="s">
        <v>298</v>
      </c>
      <c r="C335" s="36" t="s">
        <v>1047</v>
      </c>
      <c r="D335" s="27" t="s">
        <v>197</v>
      </c>
      <c r="E335" s="27" t="s">
        <v>1048</v>
      </c>
      <c r="F335" s="10" t="s">
        <v>1049</v>
      </c>
      <c r="G335" s="10">
        <v>3405</v>
      </c>
      <c r="H335" s="27" t="s">
        <v>491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1659</v>
      </c>
      <c r="CI335" s="276" t="s">
        <v>601</v>
      </c>
      <c r="CJ335" s="276" t="s">
        <v>1661</v>
      </c>
      <c r="CK335" s="278" t="s">
        <v>761</v>
      </c>
      <c r="CL335" s="279" t="s">
        <v>762</v>
      </c>
    </row>
    <row r="336" spans="1:91" ht="126" customHeight="1">
      <c r="A336" s="591"/>
      <c r="B336" s="36" t="s">
        <v>602</v>
      </c>
      <c r="C336" s="36" t="s">
        <v>694</v>
      </c>
      <c r="D336" s="27" t="s">
        <v>198</v>
      </c>
      <c r="E336" s="27" t="s">
        <v>1050</v>
      </c>
      <c r="F336" s="10" t="s">
        <v>1051</v>
      </c>
      <c r="G336" s="10" t="s">
        <v>1662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1659</v>
      </c>
      <c r="CI336" s="276" t="s">
        <v>199</v>
      </c>
      <c r="CJ336" s="276" t="s">
        <v>1663</v>
      </c>
      <c r="CK336" s="300">
        <v>43641</v>
      </c>
      <c r="CL336" s="301">
        <v>44742</v>
      </c>
    </row>
    <row r="337" spans="1:91" ht="87.75" customHeight="1">
      <c r="A337" s="591"/>
      <c r="B337" s="28" t="s">
        <v>365</v>
      </c>
      <c r="C337" s="68" t="s">
        <v>80</v>
      </c>
      <c r="D337" s="23" t="s">
        <v>366</v>
      </c>
      <c r="E337" s="212" t="s">
        <v>1052</v>
      </c>
      <c r="F337" s="16" t="s">
        <v>1053</v>
      </c>
      <c r="G337" s="16">
        <v>4827</v>
      </c>
      <c r="H337" s="23" t="s">
        <v>745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1503</v>
      </c>
      <c r="CJ337" s="289" t="s">
        <v>80</v>
      </c>
      <c r="CK337" s="320" t="s">
        <v>80</v>
      </c>
      <c r="CL337" s="313">
        <v>45291</v>
      </c>
    </row>
    <row r="338" spans="1:91" s="40" customFormat="1" ht="54">
      <c r="A338" s="591"/>
      <c r="B338" s="28" t="s">
        <v>367</v>
      </c>
      <c r="C338" s="68" t="s">
        <v>80</v>
      </c>
      <c r="D338" s="23" t="s">
        <v>368</v>
      </c>
      <c r="E338" s="23" t="s">
        <v>1054</v>
      </c>
      <c r="F338" s="16" t="s">
        <v>1055</v>
      </c>
      <c r="G338" s="16">
        <v>4828</v>
      </c>
      <c r="H338" s="23" t="s">
        <v>745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763</v>
      </c>
      <c r="CJ338" s="289" t="s">
        <v>80</v>
      </c>
      <c r="CK338" s="320" t="s">
        <v>80</v>
      </c>
      <c r="CL338" s="313">
        <v>45291</v>
      </c>
    </row>
    <row r="339" spans="1:91" s="40" customFormat="1" ht="54">
      <c r="A339" s="591"/>
      <c r="B339" s="28" t="s">
        <v>764</v>
      </c>
      <c r="C339" s="68" t="s">
        <v>80</v>
      </c>
      <c r="D339" s="23" t="s">
        <v>366</v>
      </c>
      <c r="E339" s="23" t="s">
        <v>1052</v>
      </c>
      <c r="F339" s="16" t="s">
        <v>1053</v>
      </c>
      <c r="G339" s="16" t="s">
        <v>765</v>
      </c>
      <c r="H339" s="23" t="s">
        <v>766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80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806</v>
      </c>
      <c r="CJ339" s="289" t="s">
        <v>80</v>
      </c>
      <c r="CK339" s="300" t="s">
        <v>80</v>
      </c>
      <c r="CL339" s="301" t="s">
        <v>80</v>
      </c>
    </row>
    <row r="340" spans="1:91" s="40" customFormat="1" ht="23.25">
      <c r="A340" s="591"/>
      <c r="B340" s="77" t="s">
        <v>266</v>
      </c>
      <c r="C340" s="64" t="s">
        <v>80</v>
      </c>
      <c r="D340" s="64" t="s">
        <v>80</v>
      </c>
      <c r="E340" s="64" t="s">
        <v>80</v>
      </c>
      <c r="F340" s="64" t="s">
        <v>80</v>
      </c>
      <c r="G340" s="94" t="s">
        <v>80</v>
      </c>
      <c r="H340" s="64" t="s">
        <v>80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80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80</v>
      </c>
      <c r="CI340" s="297" t="s">
        <v>80</v>
      </c>
      <c r="CJ340" s="318" t="s">
        <v>80</v>
      </c>
      <c r="CK340" s="298" t="s">
        <v>80</v>
      </c>
      <c r="CL340" s="299" t="s">
        <v>80</v>
      </c>
    </row>
    <row r="341" spans="1:91" s="41" customFormat="1" ht="54">
      <c r="A341" s="591"/>
      <c r="B341" s="213" t="s">
        <v>979</v>
      </c>
      <c r="C341" s="214" t="s">
        <v>80</v>
      </c>
      <c r="D341" s="215" t="s">
        <v>366</v>
      </c>
      <c r="E341" s="215" t="s">
        <v>1052</v>
      </c>
      <c r="F341" s="215" t="s">
        <v>1053</v>
      </c>
      <c r="G341" s="215" t="s">
        <v>980</v>
      </c>
      <c r="H341" s="215" t="s">
        <v>574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80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1659</v>
      </c>
      <c r="CI341" s="323" t="s">
        <v>997</v>
      </c>
      <c r="CJ341" s="323" t="s">
        <v>80</v>
      </c>
      <c r="CK341" s="324" t="s">
        <v>80</v>
      </c>
      <c r="CL341" s="324">
        <v>44196</v>
      </c>
      <c r="CM341" s="50"/>
    </row>
    <row r="342" spans="1:91" s="41" customFormat="1" ht="54">
      <c r="A342" s="591"/>
      <c r="B342" s="36" t="s">
        <v>1504</v>
      </c>
      <c r="C342" s="90" t="s">
        <v>80</v>
      </c>
      <c r="D342" s="27" t="s">
        <v>1505</v>
      </c>
      <c r="E342" s="27" t="s">
        <v>1664</v>
      </c>
      <c r="F342" s="215" t="s">
        <v>1665</v>
      </c>
      <c r="G342" s="10" t="s">
        <v>1506</v>
      </c>
      <c r="H342" s="27" t="s">
        <v>1507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80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1659</v>
      </c>
      <c r="CI342" s="276" t="s">
        <v>1508</v>
      </c>
      <c r="CJ342" s="276" t="s">
        <v>80</v>
      </c>
      <c r="CK342" s="300" t="s">
        <v>80</v>
      </c>
      <c r="CL342" s="301">
        <v>44196</v>
      </c>
    </row>
    <row r="343" spans="1:91" s="41" customFormat="1" ht="36">
      <c r="A343" s="591"/>
      <c r="B343" s="36" t="s">
        <v>1509</v>
      </c>
      <c r="C343" s="90" t="s">
        <v>80</v>
      </c>
      <c r="D343" s="27" t="s">
        <v>1505</v>
      </c>
      <c r="E343" s="27" t="s">
        <v>1664</v>
      </c>
      <c r="F343" s="215" t="s">
        <v>1665</v>
      </c>
      <c r="G343" s="10" t="s">
        <v>1506</v>
      </c>
      <c r="H343" s="27" t="s">
        <v>1510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80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1659</v>
      </c>
      <c r="CI343" s="276" t="s">
        <v>1508</v>
      </c>
      <c r="CJ343" s="276" t="s">
        <v>80</v>
      </c>
      <c r="CK343" s="300" t="s">
        <v>80</v>
      </c>
      <c r="CL343" s="301">
        <v>44196</v>
      </c>
    </row>
    <row r="344" spans="1:91" s="41" customFormat="1" ht="46.5">
      <c r="A344" s="591"/>
      <c r="B344" s="38" t="s">
        <v>1666</v>
      </c>
      <c r="C344" s="174" t="s">
        <v>80</v>
      </c>
      <c r="D344" s="25" t="s">
        <v>1667</v>
      </c>
      <c r="E344" s="25" t="s">
        <v>1668</v>
      </c>
      <c r="F344" s="24" t="s">
        <v>1669</v>
      </c>
      <c r="G344" s="24" t="s">
        <v>1506</v>
      </c>
      <c r="H344" s="25" t="s">
        <v>574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80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1670</v>
      </c>
      <c r="CJ344" s="293" t="s">
        <v>80</v>
      </c>
      <c r="CK344" s="325" t="s">
        <v>279</v>
      </c>
      <c r="CL344" s="326">
        <v>44196</v>
      </c>
      <c r="CM344" s="50"/>
    </row>
    <row r="345" spans="1:91" s="41" customFormat="1" ht="36">
      <c r="A345" s="591"/>
      <c r="B345" s="38" t="s">
        <v>1671</v>
      </c>
      <c r="C345" s="174" t="s">
        <v>80</v>
      </c>
      <c r="D345" s="25" t="s">
        <v>200</v>
      </c>
      <c r="E345" s="25" t="s">
        <v>1672</v>
      </c>
      <c r="F345" s="24" t="s">
        <v>1053</v>
      </c>
      <c r="G345" s="24" t="s">
        <v>1506</v>
      </c>
      <c r="H345" s="25" t="s">
        <v>574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80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1659</v>
      </c>
      <c r="CI345" s="293" t="s">
        <v>1670</v>
      </c>
      <c r="CJ345" s="293" t="s">
        <v>80</v>
      </c>
      <c r="CK345" s="325" t="s">
        <v>279</v>
      </c>
      <c r="CL345" s="326">
        <v>44196</v>
      </c>
      <c r="CM345" s="50"/>
    </row>
    <row r="346" spans="1:91" s="41" customFormat="1" ht="46.5">
      <c r="A346" s="591"/>
      <c r="B346" s="38" t="s">
        <v>1673</v>
      </c>
      <c r="C346" s="174" t="s">
        <v>80</v>
      </c>
      <c r="D346" s="25" t="s">
        <v>978</v>
      </c>
      <c r="E346" s="25" t="s">
        <v>1674</v>
      </c>
      <c r="F346" s="24" t="s">
        <v>1675</v>
      </c>
      <c r="G346" s="24" t="s">
        <v>1506</v>
      </c>
      <c r="H346" s="25" t="s">
        <v>574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80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1659</v>
      </c>
      <c r="CI346" s="293" t="s">
        <v>1676</v>
      </c>
      <c r="CJ346" s="293" t="s">
        <v>80</v>
      </c>
      <c r="CK346" s="325" t="s">
        <v>279</v>
      </c>
      <c r="CL346" s="326">
        <v>44196</v>
      </c>
      <c r="CM346" s="50"/>
    </row>
    <row r="347" spans="1:91" s="41" customFormat="1" ht="46.5">
      <c r="A347" s="591"/>
      <c r="B347" s="38" t="s">
        <v>1677</v>
      </c>
      <c r="C347" s="174" t="s">
        <v>80</v>
      </c>
      <c r="D347" s="25" t="s">
        <v>1667</v>
      </c>
      <c r="E347" s="25" t="s">
        <v>1668</v>
      </c>
      <c r="F347" s="24" t="s">
        <v>1669</v>
      </c>
      <c r="G347" s="24" t="s">
        <v>1506</v>
      </c>
      <c r="H347" s="25" t="s">
        <v>574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80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1659</v>
      </c>
      <c r="CI347" s="293" t="s">
        <v>1676</v>
      </c>
      <c r="CJ347" s="293" t="s">
        <v>80</v>
      </c>
      <c r="CK347" s="325" t="s">
        <v>279</v>
      </c>
      <c r="CL347" s="326">
        <v>44196</v>
      </c>
      <c r="CM347" s="50"/>
    </row>
    <row r="348" spans="1:91" s="41" customFormat="1" ht="46.5">
      <c r="A348" s="591"/>
      <c r="B348" s="38" t="s">
        <v>1678</v>
      </c>
      <c r="C348" s="174" t="s">
        <v>80</v>
      </c>
      <c r="D348" s="25" t="s">
        <v>1667</v>
      </c>
      <c r="E348" s="25" t="s">
        <v>1668</v>
      </c>
      <c r="F348" s="24" t="s">
        <v>1669</v>
      </c>
      <c r="G348" s="24" t="s">
        <v>1506</v>
      </c>
      <c r="H348" s="25" t="s">
        <v>574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80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1659</v>
      </c>
      <c r="CI348" s="293" t="s">
        <v>1676</v>
      </c>
      <c r="CJ348" s="293" t="s">
        <v>80</v>
      </c>
      <c r="CK348" s="325" t="s">
        <v>279</v>
      </c>
      <c r="CL348" s="326">
        <v>44196</v>
      </c>
      <c r="CM348" s="50"/>
    </row>
    <row r="349" spans="1:91" s="41" customFormat="1" ht="36">
      <c r="A349" s="591"/>
      <c r="B349" s="38" t="s">
        <v>1679</v>
      </c>
      <c r="C349" s="174" t="s">
        <v>80</v>
      </c>
      <c r="D349" s="25" t="s">
        <v>1667</v>
      </c>
      <c r="E349" s="25" t="s">
        <v>1668</v>
      </c>
      <c r="F349" s="24" t="s">
        <v>1669</v>
      </c>
      <c r="G349" s="24" t="s">
        <v>1506</v>
      </c>
      <c r="H349" s="25" t="s">
        <v>574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80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1659</v>
      </c>
      <c r="CI349" s="293" t="s">
        <v>1676</v>
      </c>
      <c r="CJ349" s="293" t="s">
        <v>80</v>
      </c>
      <c r="CK349" s="325" t="s">
        <v>279</v>
      </c>
      <c r="CL349" s="326">
        <v>44196</v>
      </c>
      <c r="CM349" s="50"/>
    </row>
    <row r="350" spans="1:91" s="41" customFormat="1" ht="69.75">
      <c r="A350" s="591"/>
      <c r="B350" s="38" t="s">
        <v>1680</v>
      </c>
      <c r="C350" s="174" t="s">
        <v>80</v>
      </c>
      <c r="D350" s="25" t="s">
        <v>1681</v>
      </c>
      <c r="E350" s="25" t="s">
        <v>1664</v>
      </c>
      <c r="F350" s="24" t="s">
        <v>1665</v>
      </c>
      <c r="G350" s="24" t="s">
        <v>1506</v>
      </c>
      <c r="H350" s="25" t="s">
        <v>574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80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1659</v>
      </c>
      <c r="CI350" s="293" t="s">
        <v>1676</v>
      </c>
      <c r="CJ350" s="293" t="s">
        <v>80</v>
      </c>
      <c r="CK350" s="325" t="s">
        <v>279</v>
      </c>
      <c r="CL350" s="326">
        <v>44196</v>
      </c>
      <c r="CM350" s="50"/>
    </row>
    <row r="351" spans="1:91" s="41" customFormat="1" ht="46.5">
      <c r="A351" s="591"/>
      <c r="B351" s="38" t="s">
        <v>1682</v>
      </c>
      <c r="C351" s="174" t="s">
        <v>80</v>
      </c>
      <c r="D351" s="25" t="s">
        <v>1683</v>
      </c>
      <c r="E351" s="25" t="s">
        <v>1684</v>
      </c>
      <c r="F351" s="24" t="s">
        <v>1685</v>
      </c>
      <c r="G351" s="24" t="s">
        <v>1506</v>
      </c>
      <c r="H351" s="25" t="s">
        <v>574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80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1659</v>
      </c>
      <c r="CI351" s="293" t="s">
        <v>1676</v>
      </c>
      <c r="CJ351" s="293" t="s">
        <v>80</v>
      </c>
      <c r="CK351" s="325" t="s">
        <v>279</v>
      </c>
      <c r="CL351" s="326">
        <v>44196</v>
      </c>
      <c r="CM351" s="50"/>
    </row>
    <row r="352" spans="1:91" s="41" customFormat="1" ht="36">
      <c r="A352" s="591"/>
      <c r="B352" s="38" t="s">
        <v>1686</v>
      </c>
      <c r="C352" s="174" t="s">
        <v>80</v>
      </c>
      <c r="D352" s="25" t="s">
        <v>200</v>
      </c>
      <c r="E352" s="25" t="s">
        <v>1672</v>
      </c>
      <c r="F352" s="24" t="s">
        <v>1053</v>
      </c>
      <c r="G352" s="24" t="s">
        <v>1506</v>
      </c>
      <c r="H352" s="25" t="s">
        <v>574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80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1687</v>
      </c>
      <c r="CJ352" s="293" t="s">
        <v>80</v>
      </c>
      <c r="CK352" s="325" t="s">
        <v>279</v>
      </c>
      <c r="CL352" s="326">
        <v>44561</v>
      </c>
      <c r="CM352" s="50"/>
    </row>
    <row r="353" spans="1:91" s="41" customFormat="1" ht="72">
      <c r="A353" s="591"/>
      <c r="B353" s="38" t="s">
        <v>1688</v>
      </c>
      <c r="C353" s="174" t="s">
        <v>80</v>
      </c>
      <c r="D353" s="25" t="s">
        <v>196</v>
      </c>
      <c r="E353" s="25" t="s">
        <v>1045</v>
      </c>
      <c r="F353" s="24" t="s">
        <v>1046</v>
      </c>
      <c r="G353" s="24" t="s">
        <v>1506</v>
      </c>
      <c r="H353" s="25" t="s">
        <v>1689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80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1659</v>
      </c>
      <c r="CI353" s="293" t="s">
        <v>1687</v>
      </c>
      <c r="CJ353" s="293" t="s">
        <v>80</v>
      </c>
      <c r="CK353" s="325" t="s">
        <v>279</v>
      </c>
      <c r="CL353" s="326">
        <v>44196</v>
      </c>
      <c r="CM353" s="50"/>
    </row>
    <row r="354" spans="1:91" s="41" customFormat="1" ht="69.75">
      <c r="A354" s="591"/>
      <c r="B354" s="38" t="s">
        <v>1690</v>
      </c>
      <c r="C354" s="174" t="s">
        <v>80</v>
      </c>
      <c r="D354" s="25" t="s">
        <v>1691</v>
      </c>
      <c r="E354" s="25" t="s">
        <v>1050</v>
      </c>
      <c r="F354" s="24" t="s">
        <v>1051</v>
      </c>
      <c r="G354" s="24" t="s">
        <v>1506</v>
      </c>
      <c r="H354" s="25" t="s">
        <v>574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80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1659</v>
      </c>
      <c r="CI354" s="293" t="s">
        <v>1687</v>
      </c>
      <c r="CJ354" s="293" t="s">
        <v>80</v>
      </c>
      <c r="CK354" s="325" t="s">
        <v>279</v>
      </c>
      <c r="CL354" s="326">
        <v>44196</v>
      </c>
      <c r="CM354" s="50"/>
    </row>
    <row r="355" spans="1:91" s="41" customFormat="1" ht="69.75">
      <c r="A355" s="591"/>
      <c r="B355" s="38" t="s">
        <v>1692</v>
      </c>
      <c r="C355" s="174" t="s">
        <v>80</v>
      </c>
      <c r="D355" s="25" t="s">
        <v>1691</v>
      </c>
      <c r="E355" s="25" t="s">
        <v>1050</v>
      </c>
      <c r="F355" s="24" t="s">
        <v>1051</v>
      </c>
      <c r="G355" s="24" t="s">
        <v>1506</v>
      </c>
      <c r="H355" s="25" t="s">
        <v>574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80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1659</v>
      </c>
      <c r="CI355" s="293" t="s">
        <v>1687</v>
      </c>
      <c r="CJ355" s="293" t="s">
        <v>80</v>
      </c>
      <c r="CK355" s="325" t="s">
        <v>279</v>
      </c>
      <c r="CL355" s="326">
        <v>44196</v>
      </c>
      <c r="CM355" s="50"/>
    </row>
    <row r="356" spans="1:91" s="41" customFormat="1" ht="93">
      <c r="A356" s="591"/>
      <c r="B356" s="38" t="s">
        <v>1693</v>
      </c>
      <c r="C356" s="174" t="s">
        <v>80</v>
      </c>
      <c r="D356" s="25" t="s">
        <v>1691</v>
      </c>
      <c r="E356" s="25" t="s">
        <v>1050</v>
      </c>
      <c r="F356" s="24" t="s">
        <v>1051</v>
      </c>
      <c r="G356" s="24" t="s">
        <v>1506</v>
      </c>
      <c r="H356" s="25" t="s">
        <v>574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80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1659</v>
      </c>
      <c r="CI356" s="293" t="s">
        <v>1687</v>
      </c>
      <c r="CJ356" s="293" t="s">
        <v>80</v>
      </c>
      <c r="CK356" s="325" t="s">
        <v>279</v>
      </c>
      <c r="CL356" s="326">
        <v>44196</v>
      </c>
      <c r="CM356" s="50"/>
    </row>
    <row r="357" spans="1:91" s="41" customFormat="1" ht="36">
      <c r="A357" s="591"/>
      <c r="B357" s="38" t="s">
        <v>1694</v>
      </c>
      <c r="C357" s="174" t="s">
        <v>80</v>
      </c>
      <c r="D357" s="25" t="s">
        <v>1667</v>
      </c>
      <c r="E357" s="25" t="s">
        <v>1668</v>
      </c>
      <c r="F357" s="24" t="s">
        <v>1669</v>
      </c>
      <c r="G357" s="24" t="s">
        <v>1506</v>
      </c>
      <c r="H357" s="25" t="s">
        <v>574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80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1659</v>
      </c>
      <c r="CI357" s="293" t="s">
        <v>1687</v>
      </c>
      <c r="CJ357" s="293" t="s">
        <v>80</v>
      </c>
      <c r="CK357" s="325" t="s">
        <v>279</v>
      </c>
      <c r="CL357" s="326">
        <v>44196</v>
      </c>
      <c r="CM357" s="50"/>
    </row>
    <row r="358" spans="1:91" s="41" customFormat="1" ht="46.5">
      <c r="A358" s="591"/>
      <c r="B358" s="38" t="s">
        <v>1695</v>
      </c>
      <c r="C358" s="174" t="s">
        <v>80</v>
      </c>
      <c r="D358" s="25" t="s">
        <v>1667</v>
      </c>
      <c r="E358" s="25" t="s">
        <v>1668</v>
      </c>
      <c r="F358" s="24" t="s">
        <v>1669</v>
      </c>
      <c r="G358" s="24" t="s">
        <v>1506</v>
      </c>
      <c r="H358" s="25" t="s">
        <v>574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80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1659</v>
      </c>
      <c r="CI358" s="293" t="s">
        <v>1687</v>
      </c>
      <c r="CJ358" s="293" t="s">
        <v>80</v>
      </c>
      <c r="CK358" s="325" t="s">
        <v>279</v>
      </c>
      <c r="CL358" s="326">
        <v>44196</v>
      </c>
      <c r="CM358" s="50"/>
    </row>
    <row r="359" spans="1:91" s="41" customFormat="1" ht="36">
      <c r="A359" s="591"/>
      <c r="B359" s="38" t="s">
        <v>1696</v>
      </c>
      <c r="C359" s="174" t="s">
        <v>80</v>
      </c>
      <c r="D359" s="25" t="s">
        <v>1667</v>
      </c>
      <c r="E359" s="25" t="s">
        <v>1668</v>
      </c>
      <c r="F359" s="24" t="s">
        <v>1669</v>
      </c>
      <c r="G359" s="24" t="s">
        <v>1506</v>
      </c>
      <c r="H359" s="25" t="s">
        <v>1697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80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1659</v>
      </c>
      <c r="CI359" s="293" t="s">
        <v>1687</v>
      </c>
      <c r="CJ359" s="293" t="s">
        <v>80</v>
      </c>
      <c r="CK359" s="325" t="s">
        <v>279</v>
      </c>
      <c r="CL359" s="326">
        <v>44196</v>
      </c>
      <c r="CM359" s="50"/>
    </row>
    <row r="360" spans="1:91" s="41" customFormat="1" ht="54">
      <c r="A360" s="591"/>
      <c r="B360" s="38" t="s">
        <v>1698</v>
      </c>
      <c r="C360" s="174" t="s">
        <v>80</v>
      </c>
      <c r="D360" s="25" t="s">
        <v>981</v>
      </c>
      <c r="E360" s="25" t="s">
        <v>1045</v>
      </c>
      <c r="F360" s="24" t="s">
        <v>1046</v>
      </c>
      <c r="G360" s="24" t="s">
        <v>1506</v>
      </c>
      <c r="H360" s="25" t="s">
        <v>574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80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1699</v>
      </c>
      <c r="CJ360" s="293" t="s">
        <v>80</v>
      </c>
      <c r="CK360" s="325" t="s">
        <v>279</v>
      </c>
      <c r="CL360" s="326">
        <v>44561</v>
      </c>
      <c r="CM360" s="50"/>
    </row>
    <row r="361" spans="1:91" s="41" customFormat="1" ht="36">
      <c r="A361" s="591"/>
      <c r="B361" s="38" t="s">
        <v>1700</v>
      </c>
      <c r="C361" s="174" t="s">
        <v>80</v>
      </c>
      <c r="D361" s="25" t="s">
        <v>1701</v>
      </c>
      <c r="E361" s="25" t="s">
        <v>1702</v>
      </c>
      <c r="F361" s="24" t="s">
        <v>1703</v>
      </c>
      <c r="G361" s="24" t="s">
        <v>1506</v>
      </c>
      <c r="H361" s="25" t="s">
        <v>574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80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1699</v>
      </c>
      <c r="CJ361" s="293" t="s">
        <v>80</v>
      </c>
      <c r="CK361" s="325" t="s">
        <v>279</v>
      </c>
      <c r="CL361" s="326">
        <v>44561</v>
      </c>
      <c r="CM361" s="50"/>
    </row>
    <row r="362" spans="1:91" s="41" customFormat="1" ht="46.5">
      <c r="A362" s="591"/>
      <c r="B362" s="38" t="s">
        <v>1704</v>
      </c>
      <c r="C362" s="174" t="s">
        <v>80</v>
      </c>
      <c r="D362" s="25" t="s">
        <v>1705</v>
      </c>
      <c r="E362" s="25" t="s">
        <v>1050</v>
      </c>
      <c r="F362" s="24" t="s">
        <v>1051</v>
      </c>
      <c r="G362" s="24" t="s">
        <v>1506</v>
      </c>
      <c r="H362" s="25" t="s">
        <v>574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80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1659</v>
      </c>
      <c r="CI362" s="293" t="s">
        <v>1706</v>
      </c>
      <c r="CJ362" s="293" t="s">
        <v>80</v>
      </c>
      <c r="CK362" s="325" t="s">
        <v>279</v>
      </c>
      <c r="CL362" s="326">
        <v>44196</v>
      </c>
      <c r="CM362" s="50"/>
    </row>
    <row r="363" spans="1:91" s="41" customFormat="1" ht="46.5">
      <c r="A363" s="591"/>
      <c r="B363" s="38" t="s">
        <v>1707</v>
      </c>
      <c r="C363" s="174" t="s">
        <v>80</v>
      </c>
      <c r="D363" s="25" t="s">
        <v>1708</v>
      </c>
      <c r="E363" s="25" t="s">
        <v>1674</v>
      </c>
      <c r="F363" s="24" t="s">
        <v>1675</v>
      </c>
      <c r="G363" s="24" t="s">
        <v>1506</v>
      </c>
      <c r="H363" s="25" t="s">
        <v>574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80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1659</v>
      </c>
      <c r="CI363" s="293" t="s">
        <v>1706</v>
      </c>
      <c r="CJ363" s="293" t="s">
        <v>80</v>
      </c>
      <c r="CK363" s="325" t="s">
        <v>279</v>
      </c>
      <c r="CL363" s="326">
        <v>44196</v>
      </c>
      <c r="CM363" s="50"/>
    </row>
    <row r="364" spans="1:91" s="41" customFormat="1" ht="54">
      <c r="A364" s="591"/>
      <c r="B364" s="38" t="s">
        <v>982</v>
      </c>
      <c r="C364" s="174" t="s">
        <v>80</v>
      </c>
      <c r="D364" s="25" t="s">
        <v>981</v>
      </c>
      <c r="E364" s="25" t="s">
        <v>1045</v>
      </c>
      <c r="F364" s="24" t="s">
        <v>1046</v>
      </c>
      <c r="G364" s="24" t="s">
        <v>1506</v>
      </c>
      <c r="H364" s="25" t="s">
        <v>574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80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1659</v>
      </c>
      <c r="CI364" s="293" t="s">
        <v>1706</v>
      </c>
      <c r="CJ364" s="293" t="s">
        <v>80</v>
      </c>
      <c r="CK364" s="325" t="s">
        <v>279</v>
      </c>
      <c r="CL364" s="326">
        <v>44196</v>
      </c>
      <c r="CM364" s="50"/>
    </row>
    <row r="365" spans="1:91" s="41" customFormat="1" ht="54">
      <c r="A365" s="591"/>
      <c r="B365" s="38" t="s">
        <v>561</v>
      </c>
      <c r="C365" s="174" t="s">
        <v>80</v>
      </c>
      <c r="D365" s="25" t="s">
        <v>981</v>
      </c>
      <c r="E365" s="25" t="s">
        <v>1045</v>
      </c>
      <c r="F365" s="24" t="s">
        <v>1046</v>
      </c>
      <c r="G365" s="24" t="s">
        <v>1506</v>
      </c>
      <c r="H365" s="25" t="s">
        <v>574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80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1659</v>
      </c>
      <c r="CI365" s="293" t="s">
        <v>1706</v>
      </c>
      <c r="CJ365" s="293" t="s">
        <v>80</v>
      </c>
      <c r="CK365" s="325" t="s">
        <v>279</v>
      </c>
      <c r="CL365" s="326">
        <v>44196</v>
      </c>
      <c r="CM365" s="50"/>
    </row>
    <row r="366" spans="1:91" s="41" customFormat="1" ht="54">
      <c r="A366" s="591"/>
      <c r="B366" s="38" t="s">
        <v>560</v>
      </c>
      <c r="C366" s="174" t="s">
        <v>80</v>
      </c>
      <c r="D366" s="25" t="s">
        <v>981</v>
      </c>
      <c r="E366" s="25" t="s">
        <v>1045</v>
      </c>
      <c r="F366" s="24" t="s">
        <v>1046</v>
      </c>
      <c r="G366" s="24" t="s">
        <v>1506</v>
      </c>
      <c r="H366" s="25" t="s">
        <v>574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80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1659</v>
      </c>
      <c r="CI366" s="293" t="s">
        <v>1706</v>
      </c>
      <c r="CJ366" s="293" t="s">
        <v>80</v>
      </c>
      <c r="CK366" s="325" t="s">
        <v>279</v>
      </c>
      <c r="CL366" s="326">
        <v>44196</v>
      </c>
      <c r="CM366" s="50"/>
    </row>
    <row r="367" spans="1:91" s="41" customFormat="1" ht="54">
      <c r="A367" s="591"/>
      <c r="B367" s="38" t="s">
        <v>1709</v>
      </c>
      <c r="C367" s="174" t="s">
        <v>80</v>
      </c>
      <c r="D367" s="25" t="s">
        <v>981</v>
      </c>
      <c r="E367" s="25" t="s">
        <v>1045</v>
      </c>
      <c r="F367" s="24" t="s">
        <v>1046</v>
      </c>
      <c r="G367" s="24" t="s">
        <v>1506</v>
      </c>
      <c r="H367" s="25" t="s">
        <v>574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80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1659</v>
      </c>
      <c r="CI367" s="293" t="s">
        <v>1706</v>
      </c>
      <c r="CJ367" s="293" t="s">
        <v>80</v>
      </c>
      <c r="CK367" s="325" t="s">
        <v>279</v>
      </c>
      <c r="CL367" s="326">
        <v>44196</v>
      </c>
      <c r="CM367" s="50"/>
    </row>
    <row r="368" spans="1:91" s="41" customFormat="1" ht="54">
      <c r="A368" s="591"/>
      <c r="B368" s="38" t="s">
        <v>559</v>
      </c>
      <c r="C368" s="174" t="s">
        <v>80</v>
      </c>
      <c r="D368" s="25" t="s">
        <v>981</v>
      </c>
      <c r="E368" s="25" t="s">
        <v>1045</v>
      </c>
      <c r="F368" s="24" t="s">
        <v>1046</v>
      </c>
      <c r="G368" s="24" t="s">
        <v>1506</v>
      </c>
      <c r="H368" s="25" t="s">
        <v>574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80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1659</v>
      </c>
      <c r="CI368" s="293" t="s">
        <v>1706</v>
      </c>
      <c r="CJ368" s="293" t="s">
        <v>80</v>
      </c>
      <c r="CK368" s="325" t="s">
        <v>279</v>
      </c>
      <c r="CL368" s="326">
        <v>44196</v>
      </c>
      <c r="CM368" s="50"/>
    </row>
    <row r="369" spans="1:91" s="41" customFormat="1" ht="46.5">
      <c r="A369" s="591"/>
      <c r="B369" s="38" t="s">
        <v>1710</v>
      </c>
      <c r="C369" s="174" t="s">
        <v>80</v>
      </c>
      <c r="D369" s="25" t="s">
        <v>1302</v>
      </c>
      <c r="E369" s="25" t="s">
        <v>1664</v>
      </c>
      <c r="F369" s="24" t="s">
        <v>1665</v>
      </c>
      <c r="G369" s="24" t="s">
        <v>1506</v>
      </c>
      <c r="H369" s="25" t="s">
        <v>574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80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1659</v>
      </c>
      <c r="CI369" s="293" t="s">
        <v>1706</v>
      </c>
      <c r="CJ369" s="293" t="s">
        <v>80</v>
      </c>
      <c r="CK369" s="325" t="s">
        <v>279</v>
      </c>
      <c r="CL369" s="326">
        <v>44196</v>
      </c>
      <c r="CM369" s="50"/>
    </row>
    <row r="370" spans="1:91" s="41" customFormat="1" ht="54">
      <c r="A370" s="591"/>
      <c r="B370" s="38" t="s">
        <v>1711</v>
      </c>
      <c r="C370" s="174" t="s">
        <v>80</v>
      </c>
      <c r="D370" s="25" t="s">
        <v>1301</v>
      </c>
      <c r="E370" s="25" t="s">
        <v>1668</v>
      </c>
      <c r="F370" s="24" t="s">
        <v>1669</v>
      </c>
      <c r="G370" s="24" t="s">
        <v>1506</v>
      </c>
      <c r="H370" s="25" t="s">
        <v>574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80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1659</v>
      </c>
      <c r="CI370" s="293" t="s">
        <v>1706</v>
      </c>
      <c r="CJ370" s="293" t="s">
        <v>80</v>
      </c>
      <c r="CK370" s="325" t="s">
        <v>279</v>
      </c>
      <c r="CL370" s="326">
        <v>44196</v>
      </c>
      <c r="CM370" s="50"/>
    </row>
    <row r="371" spans="1:91" s="41" customFormat="1" ht="46.5">
      <c r="A371" s="591"/>
      <c r="B371" s="38" t="s">
        <v>1712</v>
      </c>
      <c r="C371" s="174" t="s">
        <v>80</v>
      </c>
      <c r="D371" s="25" t="s">
        <v>200</v>
      </c>
      <c r="E371" s="25" t="s">
        <v>1672</v>
      </c>
      <c r="F371" s="24" t="s">
        <v>1053</v>
      </c>
      <c r="G371" s="24" t="s">
        <v>1506</v>
      </c>
      <c r="H371" s="25" t="s">
        <v>574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80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1713</v>
      </c>
      <c r="CJ371" s="293" t="s">
        <v>80</v>
      </c>
      <c r="CK371" s="325" t="s">
        <v>279</v>
      </c>
      <c r="CL371" s="326">
        <v>44196</v>
      </c>
      <c r="CM371" s="50"/>
    </row>
    <row r="372" spans="1:91" s="41" customFormat="1" ht="23.25">
      <c r="A372" s="591"/>
      <c r="B372" s="75" t="s">
        <v>267</v>
      </c>
      <c r="C372" s="63" t="s">
        <v>80</v>
      </c>
      <c r="D372" s="63" t="s">
        <v>80</v>
      </c>
      <c r="E372" s="63" t="s">
        <v>80</v>
      </c>
      <c r="F372" s="63" t="s">
        <v>80</v>
      </c>
      <c r="G372" s="95" t="s">
        <v>80</v>
      </c>
      <c r="H372" s="63" t="s">
        <v>80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80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80</v>
      </c>
      <c r="CI372" s="305" t="s">
        <v>80</v>
      </c>
      <c r="CJ372" s="306" t="s">
        <v>80</v>
      </c>
      <c r="CK372" s="307" t="s">
        <v>80</v>
      </c>
      <c r="CL372" s="308" t="s">
        <v>80</v>
      </c>
      <c r="CM372" s="50"/>
    </row>
    <row r="373" spans="1:91" s="41" customFormat="1" ht="23.25">
      <c r="A373" s="591"/>
      <c r="B373" s="76" t="s">
        <v>9</v>
      </c>
      <c r="C373" s="65" t="s">
        <v>80</v>
      </c>
      <c r="D373" s="65" t="s">
        <v>80</v>
      </c>
      <c r="E373" s="65" t="s">
        <v>80</v>
      </c>
      <c r="F373" s="65" t="s">
        <v>80</v>
      </c>
      <c r="G373" s="93" t="s">
        <v>80</v>
      </c>
      <c r="H373" s="65" t="s">
        <v>80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80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80</v>
      </c>
      <c r="CI373" s="309" t="s">
        <v>80</v>
      </c>
      <c r="CJ373" s="310" t="s">
        <v>80</v>
      </c>
      <c r="CK373" s="311" t="s">
        <v>80</v>
      </c>
      <c r="CL373" s="312" t="s">
        <v>80</v>
      </c>
      <c r="CM373" s="50"/>
    </row>
    <row r="374" spans="1:91" ht="104.25" customHeight="1">
      <c r="A374" s="591" t="s">
        <v>80</v>
      </c>
      <c r="B374" s="28" t="s">
        <v>356</v>
      </c>
      <c r="C374" s="68" t="s">
        <v>80</v>
      </c>
      <c r="D374" s="23" t="s">
        <v>357</v>
      </c>
      <c r="E374" s="23" t="s">
        <v>1056</v>
      </c>
      <c r="F374" s="16" t="s">
        <v>1057</v>
      </c>
      <c r="G374" s="16">
        <v>5451</v>
      </c>
      <c r="H374" s="23" t="s">
        <v>745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1058</v>
      </c>
      <c r="CJ374" s="289" t="s">
        <v>80</v>
      </c>
      <c r="CK374" s="327">
        <v>44180</v>
      </c>
      <c r="CL374" s="328">
        <v>44196</v>
      </c>
    </row>
    <row r="375" spans="1:91" s="40" customFormat="1" ht="54">
      <c r="A375" s="591"/>
      <c r="B375" s="28" t="s">
        <v>358</v>
      </c>
      <c r="C375" s="68" t="s">
        <v>80</v>
      </c>
      <c r="D375" s="23" t="s">
        <v>359</v>
      </c>
      <c r="E375" s="23" t="s">
        <v>80</v>
      </c>
      <c r="F375" s="23" t="s">
        <v>80</v>
      </c>
      <c r="G375" s="16" t="s">
        <v>80</v>
      </c>
      <c r="H375" s="23" t="s">
        <v>745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86</v>
      </c>
      <c r="CI375" s="289" t="s">
        <v>485</v>
      </c>
      <c r="CJ375" s="289" t="s">
        <v>80</v>
      </c>
      <c r="CK375" s="327">
        <v>44255</v>
      </c>
      <c r="CL375" s="328">
        <v>44286</v>
      </c>
    </row>
    <row r="376" spans="1:91" s="40" customFormat="1" ht="64.5" customHeight="1">
      <c r="A376" s="591"/>
      <c r="B376" s="203" t="s">
        <v>360</v>
      </c>
      <c r="C376" s="225" t="s">
        <v>80</v>
      </c>
      <c r="D376" s="191" t="s">
        <v>359</v>
      </c>
      <c r="E376" s="191" t="s">
        <v>80</v>
      </c>
      <c r="F376" s="191" t="s">
        <v>80</v>
      </c>
      <c r="G376" s="192" t="s">
        <v>80</v>
      </c>
      <c r="H376" s="191" t="s">
        <v>745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86</v>
      </c>
      <c r="CI376" s="289" t="s">
        <v>485</v>
      </c>
      <c r="CJ376" s="289" t="s">
        <v>1495</v>
      </c>
      <c r="CK376" s="329" t="s">
        <v>80</v>
      </c>
      <c r="CL376" s="330" t="s">
        <v>80</v>
      </c>
    </row>
    <row r="377" spans="1:91" s="40" customFormat="1" ht="54">
      <c r="A377" s="591"/>
      <c r="B377" s="28" t="s">
        <v>361</v>
      </c>
      <c r="C377" s="68" t="s">
        <v>80</v>
      </c>
      <c r="D377" s="23" t="s">
        <v>359</v>
      </c>
      <c r="E377" s="23" t="s">
        <v>80</v>
      </c>
      <c r="F377" s="23" t="s">
        <v>80</v>
      </c>
      <c r="G377" s="16" t="s">
        <v>80</v>
      </c>
      <c r="H377" s="23" t="s">
        <v>745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86</v>
      </c>
      <c r="CI377" s="289" t="s">
        <v>485</v>
      </c>
      <c r="CJ377" s="289" t="s">
        <v>80</v>
      </c>
      <c r="CK377" s="327">
        <v>44255</v>
      </c>
      <c r="CL377" s="328">
        <v>44286</v>
      </c>
    </row>
    <row r="378" spans="1:91" s="40" customFormat="1" ht="54">
      <c r="A378" s="591"/>
      <c r="B378" s="28" t="s">
        <v>362</v>
      </c>
      <c r="C378" s="68" t="s">
        <v>80</v>
      </c>
      <c r="D378" s="23" t="s">
        <v>359</v>
      </c>
      <c r="E378" s="23" t="s">
        <v>80</v>
      </c>
      <c r="F378" s="23" t="s">
        <v>80</v>
      </c>
      <c r="G378" s="16" t="s">
        <v>80</v>
      </c>
      <c r="H378" s="23" t="s">
        <v>745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86</v>
      </c>
      <c r="CI378" s="289" t="s">
        <v>485</v>
      </c>
      <c r="CJ378" s="289" t="s">
        <v>80</v>
      </c>
      <c r="CK378" s="327">
        <v>44255</v>
      </c>
      <c r="CL378" s="328">
        <v>44286</v>
      </c>
    </row>
    <row r="379" spans="1:91" s="40" customFormat="1" ht="46.5">
      <c r="A379" s="591"/>
      <c r="B379" s="28" t="s">
        <v>455</v>
      </c>
      <c r="C379" s="6" t="s">
        <v>707</v>
      </c>
      <c r="D379" s="23" t="s">
        <v>456</v>
      </c>
      <c r="E379" s="23" t="s">
        <v>1059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693</v>
      </c>
      <c r="CI379" s="289" t="s">
        <v>457</v>
      </c>
      <c r="CJ379" s="289" t="s">
        <v>80</v>
      </c>
      <c r="CK379" s="290" t="s">
        <v>80</v>
      </c>
      <c r="CL379" s="291" t="s">
        <v>80</v>
      </c>
    </row>
    <row r="380" spans="1:91" s="40" customFormat="1" ht="36">
      <c r="A380" s="591"/>
      <c r="B380" s="28" t="s">
        <v>458</v>
      </c>
      <c r="C380" s="6" t="s">
        <v>708</v>
      </c>
      <c r="D380" s="23" t="s">
        <v>456</v>
      </c>
      <c r="E380" s="23" t="s">
        <v>1059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693</v>
      </c>
      <c r="CI380" s="289" t="s">
        <v>457</v>
      </c>
      <c r="CJ380" s="289" t="s">
        <v>80</v>
      </c>
      <c r="CK380" s="290" t="s">
        <v>80</v>
      </c>
      <c r="CL380" s="291" t="s">
        <v>80</v>
      </c>
    </row>
    <row r="381" spans="1:91" s="40" customFormat="1" ht="90">
      <c r="A381" s="591"/>
      <c r="B381" s="28" t="s">
        <v>998</v>
      </c>
      <c r="C381" s="6" t="s">
        <v>999</v>
      </c>
      <c r="D381" s="23" t="s">
        <v>1000</v>
      </c>
      <c r="E381" s="23" t="s">
        <v>1721</v>
      </c>
      <c r="F381" s="16" t="s">
        <v>1722</v>
      </c>
      <c r="G381" s="16" t="s">
        <v>1723</v>
      </c>
      <c r="H381" s="23" t="s">
        <v>1001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693</v>
      </c>
      <c r="CI381" s="289" t="s">
        <v>1060</v>
      </c>
      <c r="CJ381" s="289" t="s">
        <v>80</v>
      </c>
      <c r="CK381" s="290">
        <v>43617</v>
      </c>
      <c r="CL381" s="291">
        <v>43830</v>
      </c>
    </row>
    <row r="382" spans="1:91" s="40" customFormat="1" ht="90">
      <c r="A382" s="591"/>
      <c r="B382" s="28" t="s">
        <v>1002</v>
      </c>
      <c r="C382" s="6" t="s">
        <v>1003</v>
      </c>
      <c r="D382" s="23" t="s">
        <v>1000</v>
      </c>
      <c r="E382" s="23" t="s">
        <v>1721</v>
      </c>
      <c r="F382" s="16" t="s">
        <v>1722</v>
      </c>
      <c r="G382" s="16" t="s">
        <v>1724</v>
      </c>
      <c r="H382" s="23" t="s">
        <v>1004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693</v>
      </c>
      <c r="CI382" s="289" t="s">
        <v>1060</v>
      </c>
      <c r="CJ382" s="289" t="s">
        <v>80</v>
      </c>
      <c r="CK382" s="290">
        <v>43617</v>
      </c>
      <c r="CL382" s="291">
        <v>43830</v>
      </c>
    </row>
    <row r="383" spans="1:91" s="40" customFormat="1" ht="72">
      <c r="A383" s="591"/>
      <c r="B383" s="224" t="s">
        <v>1005</v>
      </c>
      <c r="C383" s="68" t="s">
        <v>80</v>
      </c>
      <c r="D383" s="23" t="s">
        <v>1000</v>
      </c>
      <c r="E383" s="23" t="s">
        <v>1721</v>
      </c>
      <c r="F383" s="16" t="s">
        <v>1722</v>
      </c>
      <c r="G383" s="16" t="s">
        <v>1725</v>
      </c>
      <c r="H383" s="23" t="s">
        <v>1006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86</v>
      </c>
      <c r="CI383" s="289" t="s">
        <v>1060</v>
      </c>
      <c r="CJ383" s="289" t="s">
        <v>80</v>
      </c>
      <c r="CK383" s="290">
        <v>43709</v>
      </c>
      <c r="CL383" s="291">
        <v>43830</v>
      </c>
    </row>
    <row r="384" spans="1:91" s="41" customFormat="1" ht="23.25">
      <c r="A384" s="591"/>
      <c r="B384" s="77" t="s">
        <v>268</v>
      </c>
      <c r="C384" s="64" t="s">
        <v>80</v>
      </c>
      <c r="D384" s="64" t="s">
        <v>80</v>
      </c>
      <c r="E384" s="64" t="s">
        <v>80</v>
      </c>
      <c r="F384" s="64" t="s">
        <v>80</v>
      </c>
      <c r="G384" s="94" t="s">
        <v>80</v>
      </c>
      <c r="H384" s="64" t="s">
        <v>80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80</v>
      </c>
      <c r="CI384" s="297" t="s">
        <v>80</v>
      </c>
      <c r="CJ384" s="318" t="s">
        <v>80</v>
      </c>
      <c r="CK384" s="298" t="s">
        <v>80</v>
      </c>
      <c r="CL384" s="299" t="s">
        <v>80</v>
      </c>
      <c r="CM384" s="50"/>
    </row>
    <row r="385" spans="1:91" s="40" customFormat="1" ht="54">
      <c r="A385" s="591"/>
      <c r="B385" s="28" t="s">
        <v>1323</v>
      </c>
      <c r="C385" s="137">
        <v>1190900392</v>
      </c>
      <c r="D385" s="23" t="s">
        <v>1324</v>
      </c>
      <c r="E385" s="23" t="s">
        <v>1325</v>
      </c>
      <c r="F385" s="126">
        <v>70977151</v>
      </c>
      <c r="G385" s="16" t="s">
        <v>80</v>
      </c>
      <c r="H385" s="23" t="s">
        <v>1326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1459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1327</v>
      </c>
      <c r="CJ385" s="289" t="s">
        <v>80</v>
      </c>
      <c r="CK385" s="290" t="s">
        <v>80</v>
      </c>
      <c r="CL385" s="291">
        <v>44196</v>
      </c>
    </row>
    <row r="386" spans="1:91" s="41" customFormat="1" ht="22.5" customHeight="1">
      <c r="A386" s="591"/>
      <c r="B386" s="75" t="s">
        <v>269</v>
      </c>
      <c r="C386" s="63" t="s">
        <v>80</v>
      </c>
      <c r="D386" s="63" t="s">
        <v>80</v>
      </c>
      <c r="E386" s="63" t="s">
        <v>80</v>
      </c>
      <c r="F386" s="63" t="s">
        <v>80</v>
      </c>
      <c r="G386" s="95" t="s">
        <v>80</v>
      </c>
      <c r="H386" s="63" t="s">
        <v>80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80</v>
      </c>
      <c r="CI386" s="305" t="s">
        <v>80</v>
      </c>
      <c r="CJ386" s="306" t="s">
        <v>80</v>
      </c>
      <c r="CK386" s="307" t="s">
        <v>80</v>
      </c>
      <c r="CL386" s="308" t="s">
        <v>80</v>
      </c>
      <c r="CM386" s="50"/>
    </row>
    <row r="387" spans="1:91" s="41" customFormat="1" ht="23.25">
      <c r="A387" s="591"/>
      <c r="B387" s="76" t="s">
        <v>10</v>
      </c>
      <c r="C387" s="65" t="s">
        <v>80</v>
      </c>
      <c r="D387" s="65" t="s">
        <v>80</v>
      </c>
      <c r="E387" s="65" t="s">
        <v>80</v>
      </c>
      <c r="F387" s="65" t="s">
        <v>80</v>
      </c>
      <c r="G387" s="93" t="s">
        <v>80</v>
      </c>
      <c r="H387" s="65" t="s">
        <v>80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80</v>
      </c>
      <c r="CI387" s="309" t="s">
        <v>80</v>
      </c>
      <c r="CJ387" s="310" t="s">
        <v>80</v>
      </c>
      <c r="CK387" s="311" t="s">
        <v>80</v>
      </c>
      <c r="CL387" s="312" t="s">
        <v>80</v>
      </c>
      <c r="CM387" s="50"/>
    </row>
    <row r="388" spans="1:91" ht="173.25" customHeight="1">
      <c r="A388" s="591" t="s">
        <v>16</v>
      </c>
      <c r="B388" s="29" t="s">
        <v>20</v>
      </c>
      <c r="C388" s="14" t="s">
        <v>699</v>
      </c>
      <c r="D388" s="80" t="s">
        <v>166</v>
      </c>
      <c r="E388" s="175" t="s">
        <v>1061</v>
      </c>
      <c r="F388" s="176" t="s">
        <v>1062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693</v>
      </c>
      <c r="CI388" s="331" t="s">
        <v>167</v>
      </c>
      <c r="CJ388" s="332" t="s">
        <v>80</v>
      </c>
      <c r="CK388" s="333" t="s">
        <v>80</v>
      </c>
      <c r="CL388" s="334">
        <v>43708</v>
      </c>
    </row>
    <row r="389" spans="1:91" ht="54">
      <c r="A389" s="591"/>
      <c r="B389" s="29" t="s">
        <v>74</v>
      </c>
      <c r="C389" s="14" t="s">
        <v>700</v>
      </c>
      <c r="D389" s="80" t="s">
        <v>352</v>
      </c>
      <c r="E389" s="175" t="s">
        <v>1061</v>
      </c>
      <c r="F389" s="176" t="s">
        <v>1063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81</v>
      </c>
      <c r="CI389" s="331" t="s">
        <v>170</v>
      </c>
      <c r="CJ389" s="332" t="s">
        <v>80</v>
      </c>
      <c r="CK389" s="335" t="s">
        <v>80</v>
      </c>
      <c r="CL389" s="334">
        <v>44196</v>
      </c>
    </row>
    <row r="390" spans="1:91" ht="54">
      <c r="A390" s="591"/>
      <c r="B390" s="29" t="s">
        <v>75</v>
      </c>
      <c r="C390" s="14" t="s">
        <v>701</v>
      </c>
      <c r="D390" s="80" t="s">
        <v>352</v>
      </c>
      <c r="E390" s="175" t="s">
        <v>1061</v>
      </c>
      <c r="F390" s="176" t="s">
        <v>1063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81</v>
      </c>
      <c r="CI390" s="331" t="s">
        <v>170</v>
      </c>
      <c r="CJ390" s="332" t="s">
        <v>80</v>
      </c>
      <c r="CK390" s="335" t="s">
        <v>80</v>
      </c>
      <c r="CL390" s="334">
        <v>44196</v>
      </c>
    </row>
    <row r="391" spans="1:91" ht="46.5">
      <c r="A391" s="591"/>
      <c r="B391" s="36" t="s">
        <v>354</v>
      </c>
      <c r="C391" s="14" t="s">
        <v>702</v>
      </c>
      <c r="D391" s="27" t="s">
        <v>82</v>
      </c>
      <c r="E391" s="175" t="s">
        <v>1061</v>
      </c>
      <c r="F391" s="176" t="s">
        <v>1062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693</v>
      </c>
      <c r="CI391" s="276" t="s">
        <v>355</v>
      </c>
      <c r="CJ391" s="276" t="s">
        <v>80</v>
      </c>
      <c r="CK391" s="278" t="s">
        <v>80</v>
      </c>
      <c r="CL391" s="279">
        <v>43890</v>
      </c>
    </row>
    <row r="392" spans="1:91" ht="46.5">
      <c r="A392" s="591"/>
      <c r="B392" s="36" t="s">
        <v>1512</v>
      </c>
      <c r="C392" s="14" t="s">
        <v>1513</v>
      </c>
      <c r="D392" s="27" t="s">
        <v>82</v>
      </c>
      <c r="E392" s="175" t="s">
        <v>1061</v>
      </c>
      <c r="F392" s="176" t="s">
        <v>1062</v>
      </c>
      <c r="G392" s="10" t="s">
        <v>1514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81</v>
      </c>
      <c r="CI392" s="276" t="s">
        <v>1515</v>
      </c>
      <c r="CJ392" s="276" t="s">
        <v>80</v>
      </c>
      <c r="CK392" s="278" t="s">
        <v>80</v>
      </c>
      <c r="CL392" s="279">
        <v>44620</v>
      </c>
    </row>
    <row r="393" spans="1:91" s="40" customFormat="1" ht="129.75" customHeight="1">
      <c r="A393" s="591"/>
      <c r="B393" s="36" t="s">
        <v>1316</v>
      </c>
      <c r="C393" s="14" t="s">
        <v>703</v>
      </c>
      <c r="D393" s="27" t="s">
        <v>82</v>
      </c>
      <c r="E393" s="175" t="s">
        <v>1061</v>
      </c>
      <c r="F393" s="176" t="s">
        <v>1062</v>
      </c>
      <c r="G393" s="10">
        <v>5154</v>
      </c>
      <c r="H393" s="27" t="s">
        <v>541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81</v>
      </c>
      <c r="CI393" s="276" t="s">
        <v>542</v>
      </c>
      <c r="CJ393" s="276" t="s">
        <v>80</v>
      </c>
      <c r="CK393" s="300" t="s">
        <v>80</v>
      </c>
      <c r="CL393" s="279">
        <v>44255</v>
      </c>
    </row>
    <row r="394" spans="1:91" s="40" customFormat="1" ht="129.75" customHeight="1">
      <c r="A394" s="591"/>
      <c r="B394" s="36" t="s">
        <v>801</v>
      </c>
      <c r="C394" s="27" t="s">
        <v>1064</v>
      </c>
      <c r="D394" s="27" t="s">
        <v>82</v>
      </c>
      <c r="E394" s="175" t="s">
        <v>1061</v>
      </c>
      <c r="F394" s="176" t="s">
        <v>1062</v>
      </c>
      <c r="G394" s="10" t="s">
        <v>1317</v>
      </c>
      <c r="H394" s="27" t="s">
        <v>802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1659</v>
      </c>
      <c r="CI394" s="276" t="s">
        <v>803</v>
      </c>
      <c r="CJ394" s="276" t="s">
        <v>80</v>
      </c>
      <c r="CK394" s="300" t="s">
        <v>80</v>
      </c>
      <c r="CL394" s="279">
        <v>44926</v>
      </c>
    </row>
    <row r="395" spans="1:91" ht="46.5">
      <c r="A395" s="591"/>
      <c r="B395" s="36" t="s">
        <v>215</v>
      </c>
      <c r="C395" s="14" t="s">
        <v>704</v>
      </c>
      <c r="D395" s="27" t="s">
        <v>166</v>
      </c>
      <c r="E395" s="175" t="s">
        <v>1061</v>
      </c>
      <c r="F395" s="176" t="s">
        <v>1062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693</v>
      </c>
      <c r="CI395" s="276" t="s">
        <v>216</v>
      </c>
      <c r="CJ395" s="276" t="s">
        <v>80</v>
      </c>
      <c r="CK395" s="300" t="s">
        <v>80</v>
      </c>
      <c r="CL395" s="279">
        <v>43921</v>
      </c>
    </row>
    <row r="396" spans="1:91" ht="54">
      <c r="A396" s="591"/>
      <c r="B396" s="36" t="s">
        <v>849</v>
      </c>
      <c r="C396" s="14" t="s">
        <v>80</v>
      </c>
      <c r="D396" s="27" t="s">
        <v>166</v>
      </c>
      <c r="E396" s="175" t="s">
        <v>1061</v>
      </c>
      <c r="F396" s="176" t="s">
        <v>1062</v>
      </c>
      <c r="G396" s="10" t="s">
        <v>850</v>
      </c>
      <c r="H396" s="27" t="s">
        <v>851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706</v>
      </c>
      <c r="CI396" s="276" t="s">
        <v>1717</v>
      </c>
      <c r="CJ396" s="276" t="s">
        <v>80</v>
      </c>
      <c r="CK396" s="300" t="s">
        <v>80</v>
      </c>
      <c r="CL396" s="279">
        <v>44561</v>
      </c>
    </row>
    <row r="397" spans="1:91" ht="54">
      <c r="A397" s="591"/>
      <c r="B397" s="217" t="s">
        <v>1318</v>
      </c>
      <c r="C397" s="218" t="s">
        <v>1319</v>
      </c>
      <c r="D397" s="219" t="s">
        <v>82</v>
      </c>
      <c r="E397" s="220" t="s">
        <v>1061</v>
      </c>
      <c r="F397" s="221" t="s">
        <v>1062</v>
      </c>
      <c r="G397" s="222" t="s">
        <v>1320</v>
      </c>
      <c r="H397" s="219" t="s">
        <v>1321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495</v>
      </c>
      <c r="CI397" s="276" t="s">
        <v>1322</v>
      </c>
      <c r="CJ397" s="276" t="s">
        <v>1718</v>
      </c>
      <c r="CK397" s="300" t="s">
        <v>80</v>
      </c>
      <c r="CL397" s="279">
        <v>45291</v>
      </c>
      <c r="CM397" s="3"/>
    </row>
    <row r="398" spans="1:91" ht="90">
      <c r="A398" s="591"/>
      <c r="B398" s="38" t="s">
        <v>1714</v>
      </c>
      <c r="C398" s="207" t="s">
        <v>80</v>
      </c>
      <c r="D398" s="25" t="s">
        <v>82</v>
      </c>
      <c r="E398" s="208" t="s">
        <v>1061</v>
      </c>
      <c r="F398" s="209" t="s">
        <v>1062</v>
      </c>
      <c r="G398" s="24" t="s">
        <v>1715</v>
      </c>
      <c r="H398" s="25" t="s">
        <v>1716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706</v>
      </c>
      <c r="CI398" s="293" t="s">
        <v>1719</v>
      </c>
      <c r="CJ398" s="293" t="s">
        <v>279</v>
      </c>
      <c r="CK398" s="325" t="s">
        <v>80</v>
      </c>
      <c r="CL398" s="296">
        <v>45291</v>
      </c>
      <c r="CM398" s="3"/>
    </row>
    <row r="399" spans="1:91" s="41" customFormat="1" ht="53.25" customHeight="1">
      <c r="A399" s="591"/>
      <c r="B399" s="77" t="s">
        <v>275</v>
      </c>
      <c r="C399" s="64" t="s">
        <v>80</v>
      </c>
      <c r="D399" s="64" t="s">
        <v>80</v>
      </c>
      <c r="E399" s="64" t="s">
        <v>80</v>
      </c>
      <c r="F399" s="64" t="s">
        <v>80</v>
      </c>
      <c r="G399" s="94" t="s">
        <v>80</v>
      </c>
      <c r="H399" s="64" t="s">
        <v>80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80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80</v>
      </c>
      <c r="CI399" s="297" t="s">
        <v>80</v>
      </c>
      <c r="CJ399" s="318" t="s">
        <v>80</v>
      </c>
      <c r="CK399" s="298" t="s">
        <v>80</v>
      </c>
      <c r="CL399" s="299" t="s">
        <v>80</v>
      </c>
      <c r="CM399" s="50"/>
    </row>
    <row r="400" spans="1:91" s="40" customFormat="1" ht="108.75" customHeight="1">
      <c r="A400" s="591"/>
      <c r="B400" s="36" t="s">
        <v>580</v>
      </c>
      <c r="C400" s="90" t="s">
        <v>80</v>
      </c>
      <c r="D400" s="27" t="s">
        <v>82</v>
      </c>
      <c r="E400" s="175" t="s">
        <v>1061</v>
      </c>
      <c r="F400" s="176" t="s">
        <v>1062</v>
      </c>
      <c r="G400" s="10">
        <v>5045</v>
      </c>
      <c r="H400" s="27" t="s">
        <v>484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1659</v>
      </c>
      <c r="CI400" s="276" t="s">
        <v>497</v>
      </c>
      <c r="CJ400" s="276" t="s">
        <v>80</v>
      </c>
      <c r="CK400" s="300" t="s">
        <v>80</v>
      </c>
      <c r="CL400" s="279">
        <v>44196</v>
      </c>
    </row>
    <row r="401" spans="1:91" s="40" customFormat="1" ht="132.75" customHeight="1">
      <c r="A401" s="591"/>
      <c r="B401" s="36" t="s">
        <v>348</v>
      </c>
      <c r="C401" s="14" t="s">
        <v>705</v>
      </c>
      <c r="D401" s="27" t="s">
        <v>82</v>
      </c>
      <c r="E401" s="175" t="s">
        <v>1061</v>
      </c>
      <c r="F401" s="176" t="s">
        <v>1062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1659</v>
      </c>
      <c r="CI401" s="276" t="s">
        <v>350</v>
      </c>
      <c r="CJ401" s="276" t="s">
        <v>80</v>
      </c>
      <c r="CK401" s="300" t="s">
        <v>80</v>
      </c>
      <c r="CL401" s="279">
        <v>44196</v>
      </c>
    </row>
    <row r="402" spans="1:91" s="41" customFormat="1" ht="43.5" customHeight="1">
      <c r="A402" s="591"/>
      <c r="B402" s="75" t="s">
        <v>276</v>
      </c>
      <c r="C402" s="63" t="s">
        <v>80</v>
      </c>
      <c r="D402" s="63" t="s">
        <v>80</v>
      </c>
      <c r="E402" s="63" t="s">
        <v>80</v>
      </c>
      <c r="F402" s="63" t="s">
        <v>80</v>
      </c>
      <c r="G402" s="95" t="s">
        <v>80</v>
      </c>
      <c r="H402" s="63" t="s">
        <v>80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80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80</v>
      </c>
      <c r="CI402" s="305" t="s">
        <v>80</v>
      </c>
      <c r="CJ402" s="306" t="s">
        <v>80</v>
      </c>
      <c r="CK402" s="307" t="s">
        <v>80</v>
      </c>
      <c r="CL402" s="308" t="s">
        <v>80</v>
      </c>
      <c r="CM402" s="50"/>
    </row>
    <row r="403" spans="1:91" s="41" customFormat="1" ht="23.25">
      <c r="A403" s="591"/>
      <c r="B403" s="76" t="s">
        <v>11</v>
      </c>
      <c r="C403" s="65" t="s">
        <v>80</v>
      </c>
      <c r="D403" s="65" t="s">
        <v>80</v>
      </c>
      <c r="E403" s="65" t="s">
        <v>80</v>
      </c>
      <c r="F403" s="65" t="s">
        <v>80</v>
      </c>
      <c r="G403" s="93" t="s">
        <v>80</v>
      </c>
      <c r="H403" s="65" t="s">
        <v>80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80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80</v>
      </c>
      <c r="CI403" s="309" t="s">
        <v>80</v>
      </c>
      <c r="CJ403" s="310" t="s">
        <v>80</v>
      </c>
      <c r="CK403" s="311" t="s">
        <v>80</v>
      </c>
      <c r="CL403" s="312" t="s">
        <v>80</v>
      </c>
      <c r="CM403" s="50"/>
    </row>
    <row r="404" spans="1:91" s="40" customFormat="1" ht="87" customHeight="1">
      <c r="A404" s="591" t="s">
        <v>332</v>
      </c>
      <c r="B404" s="36" t="s">
        <v>891</v>
      </c>
      <c r="C404" s="6" t="s">
        <v>991</v>
      </c>
      <c r="D404" s="27" t="s">
        <v>82</v>
      </c>
      <c r="E404" s="27" t="s">
        <v>688</v>
      </c>
      <c r="F404" s="27" t="s">
        <v>688</v>
      </c>
      <c r="G404" s="10" t="s">
        <v>892</v>
      </c>
      <c r="H404" s="27" t="s">
        <v>893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81</v>
      </c>
      <c r="CI404" s="276" t="s">
        <v>894</v>
      </c>
      <c r="CJ404" s="276" t="s">
        <v>80</v>
      </c>
      <c r="CK404" s="300" t="s">
        <v>688</v>
      </c>
      <c r="CL404" s="301">
        <v>44043</v>
      </c>
    </row>
    <row r="405" spans="1:91" s="40" customFormat="1" ht="87" customHeight="1">
      <c r="A405" s="591"/>
      <c r="B405" s="36" t="s">
        <v>1478</v>
      </c>
      <c r="C405" s="6" t="s">
        <v>1852</v>
      </c>
      <c r="D405" s="27" t="s">
        <v>82</v>
      </c>
      <c r="E405" s="27" t="s">
        <v>688</v>
      </c>
      <c r="F405" s="27" t="s">
        <v>688</v>
      </c>
      <c r="G405" s="10" t="s">
        <v>1511</v>
      </c>
      <c r="H405" s="27" t="s">
        <v>1479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86</v>
      </c>
      <c r="CI405" s="276" t="s">
        <v>1480</v>
      </c>
      <c r="CJ405" s="276" t="s">
        <v>279</v>
      </c>
      <c r="CK405" s="300" t="s">
        <v>688</v>
      </c>
      <c r="CL405" s="301">
        <v>44408</v>
      </c>
    </row>
    <row r="406" spans="1:91" ht="46.5">
      <c r="A406" s="591"/>
      <c r="B406" s="36" t="s">
        <v>193</v>
      </c>
      <c r="C406" s="90" t="s">
        <v>80</v>
      </c>
      <c r="D406" s="27" t="s">
        <v>82</v>
      </c>
      <c r="E406" s="27" t="s">
        <v>80</v>
      </c>
      <c r="F406" s="27" t="s">
        <v>80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81</v>
      </c>
      <c r="CI406" s="276" t="s">
        <v>221</v>
      </c>
      <c r="CJ406" s="276" t="s">
        <v>80</v>
      </c>
      <c r="CK406" s="300" t="s">
        <v>80</v>
      </c>
      <c r="CL406" s="301" t="s">
        <v>80</v>
      </c>
    </row>
    <row r="407" spans="1:91" ht="46.5">
      <c r="A407" s="591"/>
      <c r="B407" s="36" t="s">
        <v>689</v>
      </c>
      <c r="C407" s="90" t="s">
        <v>80</v>
      </c>
      <c r="D407" s="27" t="s">
        <v>82</v>
      </c>
      <c r="E407" s="27" t="s">
        <v>80</v>
      </c>
      <c r="F407" s="27" t="s">
        <v>80</v>
      </c>
      <c r="G407" s="10" t="s">
        <v>690</v>
      </c>
      <c r="H407" s="27" t="s">
        <v>691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985</v>
      </c>
      <c r="CJ407" s="276" t="s">
        <v>80</v>
      </c>
      <c r="CK407" s="300" t="s">
        <v>80</v>
      </c>
      <c r="CL407" s="301" t="s">
        <v>80</v>
      </c>
    </row>
    <row r="408" spans="1:91" ht="46.5">
      <c r="A408" s="591"/>
      <c r="B408" s="28" t="s">
        <v>895</v>
      </c>
      <c r="C408" s="68" t="s">
        <v>80</v>
      </c>
      <c r="D408" s="23" t="s">
        <v>82</v>
      </c>
      <c r="E408" s="23" t="s">
        <v>80</v>
      </c>
      <c r="F408" s="23" t="s">
        <v>80</v>
      </c>
      <c r="G408" s="16" t="s">
        <v>896</v>
      </c>
      <c r="H408" s="23" t="s">
        <v>745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767</v>
      </c>
      <c r="CJ408" s="289" t="s">
        <v>80</v>
      </c>
      <c r="CK408" s="320" t="s">
        <v>80</v>
      </c>
      <c r="CL408" s="313" t="s">
        <v>80</v>
      </c>
      <c r="CM408" s="3"/>
    </row>
    <row r="409" spans="1:91" ht="46.5">
      <c r="A409" s="591"/>
      <c r="B409" s="28" t="s">
        <v>897</v>
      </c>
      <c r="C409" s="68" t="s">
        <v>80</v>
      </c>
      <c r="D409" s="23" t="s">
        <v>82</v>
      </c>
      <c r="E409" s="23" t="s">
        <v>80</v>
      </c>
      <c r="F409" s="23" t="s">
        <v>80</v>
      </c>
      <c r="G409" s="16" t="s">
        <v>898</v>
      </c>
      <c r="H409" s="23" t="s">
        <v>745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767</v>
      </c>
      <c r="CJ409" s="289" t="s">
        <v>80</v>
      </c>
      <c r="CK409" s="320" t="s">
        <v>80</v>
      </c>
      <c r="CL409" s="313" t="s">
        <v>80</v>
      </c>
      <c r="CM409" s="3"/>
    </row>
    <row r="410" spans="1:91" ht="46.5">
      <c r="A410" s="591"/>
      <c r="B410" s="28" t="s">
        <v>899</v>
      </c>
      <c r="C410" s="68" t="s">
        <v>80</v>
      </c>
      <c r="D410" s="23" t="s">
        <v>82</v>
      </c>
      <c r="E410" s="23" t="s">
        <v>80</v>
      </c>
      <c r="F410" s="23" t="s">
        <v>80</v>
      </c>
      <c r="G410" s="16" t="s">
        <v>1041</v>
      </c>
      <c r="H410" s="23" t="s">
        <v>745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767</v>
      </c>
      <c r="CJ410" s="289" t="s">
        <v>80</v>
      </c>
      <c r="CK410" s="320" t="s">
        <v>80</v>
      </c>
      <c r="CL410" s="313" t="s">
        <v>80</v>
      </c>
      <c r="CM410" s="3"/>
    </row>
    <row r="411" spans="1:91" ht="46.5">
      <c r="A411" s="591"/>
      <c r="B411" s="119" t="s">
        <v>900</v>
      </c>
      <c r="C411" s="90" t="s">
        <v>80</v>
      </c>
      <c r="D411" s="27" t="s">
        <v>82</v>
      </c>
      <c r="E411" s="27" t="s">
        <v>80</v>
      </c>
      <c r="F411" s="27" t="s">
        <v>80</v>
      </c>
      <c r="G411" s="10" t="s">
        <v>1042</v>
      </c>
      <c r="H411" s="27" t="s">
        <v>1043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86</v>
      </c>
      <c r="CI411" s="276" t="s">
        <v>901</v>
      </c>
      <c r="CJ411" s="276" t="s">
        <v>80</v>
      </c>
      <c r="CK411" s="300" t="s">
        <v>80</v>
      </c>
      <c r="CL411" s="301" t="s">
        <v>80</v>
      </c>
    </row>
    <row r="412" spans="1:91" ht="36">
      <c r="A412" s="591"/>
      <c r="B412" s="132" t="s">
        <v>902</v>
      </c>
      <c r="C412" s="68" t="s">
        <v>80</v>
      </c>
      <c r="D412" s="23" t="s">
        <v>82</v>
      </c>
      <c r="E412" s="23" t="s">
        <v>80</v>
      </c>
      <c r="F412" s="23" t="s">
        <v>80</v>
      </c>
      <c r="G412" s="16" t="s">
        <v>1042</v>
      </c>
      <c r="H412" s="23" t="s">
        <v>1043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86</v>
      </c>
      <c r="CI412" s="289" t="s">
        <v>901</v>
      </c>
      <c r="CJ412" s="289" t="s">
        <v>80</v>
      </c>
      <c r="CK412" s="320" t="s">
        <v>80</v>
      </c>
      <c r="CL412" s="313" t="s">
        <v>80</v>
      </c>
    </row>
    <row r="413" spans="1:91" ht="46.5">
      <c r="A413" s="591"/>
      <c r="B413" s="132" t="s">
        <v>903</v>
      </c>
      <c r="C413" s="68" t="s">
        <v>80</v>
      </c>
      <c r="D413" s="23" t="s">
        <v>82</v>
      </c>
      <c r="E413" s="23" t="s">
        <v>80</v>
      </c>
      <c r="F413" s="23" t="s">
        <v>80</v>
      </c>
      <c r="G413" s="16" t="s">
        <v>1042</v>
      </c>
      <c r="H413" s="23" t="s">
        <v>1043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86</v>
      </c>
      <c r="CI413" s="289" t="s">
        <v>901</v>
      </c>
      <c r="CJ413" s="289" t="s">
        <v>80</v>
      </c>
      <c r="CK413" s="320" t="s">
        <v>80</v>
      </c>
      <c r="CL413" s="313" t="s">
        <v>80</v>
      </c>
    </row>
    <row r="414" spans="1:91" ht="46.5">
      <c r="A414" s="591"/>
      <c r="B414" s="132" t="s">
        <v>904</v>
      </c>
      <c r="C414" s="68" t="s">
        <v>80</v>
      </c>
      <c r="D414" s="23" t="s">
        <v>82</v>
      </c>
      <c r="E414" s="23" t="s">
        <v>80</v>
      </c>
      <c r="F414" s="23" t="s">
        <v>80</v>
      </c>
      <c r="G414" s="16" t="s">
        <v>1042</v>
      </c>
      <c r="H414" s="23" t="s">
        <v>1043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86</v>
      </c>
      <c r="CI414" s="289" t="s">
        <v>901</v>
      </c>
      <c r="CJ414" s="289" t="s">
        <v>80</v>
      </c>
      <c r="CK414" s="320" t="s">
        <v>80</v>
      </c>
      <c r="CL414" s="313" t="s">
        <v>80</v>
      </c>
    </row>
    <row r="415" spans="1:91" ht="46.5">
      <c r="A415" s="591"/>
      <c r="B415" s="132" t="s">
        <v>905</v>
      </c>
      <c r="C415" s="68" t="s">
        <v>80</v>
      </c>
      <c r="D415" s="23" t="s">
        <v>82</v>
      </c>
      <c r="E415" s="23" t="s">
        <v>80</v>
      </c>
      <c r="F415" s="23" t="s">
        <v>80</v>
      </c>
      <c r="G415" s="16" t="s">
        <v>1042</v>
      </c>
      <c r="H415" s="23" t="s">
        <v>1043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86</v>
      </c>
      <c r="CI415" s="289" t="s">
        <v>901</v>
      </c>
      <c r="CJ415" s="289" t="s">
        <v>80</v>
      </c>
      <c r="CK415" s="320" t="s">
        <v>80</v>
      </c>
      <c r="CL415" s="313" t="s">
        <v>80</v>
      </c>
    </row>
    <row r="416" spans="1:91" ht="46.5">
      <c r="A416" s="591"/>
      <c r="B416" s="132" t="s">
        <v>906</v>
      </c>
      <c r="C416" s="68" t="s">
        <v>80</v>
      </c>
      <c r="D416" s="23" t="s">
        <v>82</v>
      </c>
      <c r="E416" s="23" t="s">
        <v>80</v>
      </c>
      <c r="F416" s="23" t="s">
        <v>80</v>
      </c>
      <c r="G416" s="16" t="s">
        <v>1042</v>
      </c>
      <c r="H416" s="23" t="s">
        <v>1043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86</v>
      </c>
      <c r="CI416" s="289" t="s">
        <v>901</v>
      </c>
      <c r="CJ416" s="289" t="s">
        <v>80</v>
      </c>
      <c r="CK416" s="320" t="s">
        <v>80</v>
      </c>
      <c r="CL416" s="313" t="s">
        <v>80</v>
      </c>
    </row>
    <row r="417" spans="1:90" ht="46.5">
      <c r="A417" s="591"/>
      <c r="B417" s="132" t="s">
        <v>907</v>
      </c>
      <c r="C417" s="68" t="s">
        <v>80</v>
      </c>
      <c r="D417" s="23" t="s">
        <v>82</v>
      </c>
      <c r="E417" s="23" t="s">
        <v>80</v>
      </c>
      <c r="F417" s="23" t="s">
        <v>80</v>
      </c>
      <c r="G417" s="16" t="s">
        <v>1042</v>
      </c>
      <c r="H417" s="23" t="s">
        <v>1043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86</v>
      </c>
      <c r="CI417" s="289" t="s">
        <v>901</v>
      </c>
      <c r="CJ417" s="289" t="s">
        <v>80</v>
      </c>
      <c r="CK417" s="320" t="s">
        <v>80</v>
      </c>
      <c r="CL417" s="313" t="s">
        <v>80</v>
      </c>
    </row>
    <row r="418" spans="1:90" ht="46.5">
      <c r="A418" s="591"/>
      <c r="B418" s="132" t="s">
        <v>908</v>
      </c>
      <c r="C418" s="68" t="s">
        <v>80</v>
      </c>
      <c r="D418" s="23" t="s">
        <v>82</v>
      </c>
      <c r="E418" s="23" t="s">
        <v>80</v>
      </c>
      <c r="F418" s="23" t="s">
        <v>80</v>
      </c>
      <c r="G418" s="16" t="s">
        <v>1042</v>
      </c>
      <c r="H418" s="23" t="s">
        <v>1043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86</v>
      </c>
      <c r="CI418" s="289" t="s">
        <v>901</v>
      </c>
      <c r="CJ418" s="289" t="s">
        <v>80</v>
      </c>
      <c r="CK418" s="320" t="s">
        <v>80</v>
      </c>
      <c r="CL418" s="313" t="s">
        <v>80</v>
      </c>
    </row>
    <row r="419" spans="1:90" ht="46.5">
      <c r="A419" s="591"/>
      <c r="B419" s="132" t="s">
        <v>909</v>
      </c>
      <c r="C419" s="68" t="s">
        <v>80</v>
      </c>
      <c r="D419" s="23" t="s">
        <v>82</v>
      </c>
      <c r="E419" s="23" t="s">
        <v>80</v>
      </c>
      <c r="F419" s="23" t="s">
        <v>80</v>
      </c>
      <c r="G419" s="16" t="s">
        <v>1042</v>
      </c>
      <c r="H419" s="23" t="s">
        <v>1043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86</v>
      </c>
      <c r="CI419" s="289" t="s">
        <v>901</v>
      </c>
      <c r="CJ419" s="289" t="s">
        <v>80</v>
      </c>
      <c r="CK419" s="320" t="s">
        <v>80</v>
      </c>
      <c r="CL419" s="313" t="s">
        <v>80</v>
      </c>
    </row>
    <row r="420" spans="1:90" ht="36">
      <c r="A420" s="591"/>
      <c r="B420" s="132" t="s">
        <v>910</v>
      </c>
      <c r="C420" s="68" t="s">
        <v>80</v>
      </c>
      <c r="D420" s="23" t="s">
        <v>82</v>
      </c>
      <c r="E420" s="23" t="s">
        <v>80</v>
      </c>
      <c r="F420" s="23" t="s">
        <v>80</v>
      </c>
      <c r="G420" s="16" t="s">
        <v>1042</v>
      </c>
      <c r="H420" s="23" t="s">
        <v>1043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86</v>
      </c>
      <c r="CI420" s="289" t="s">
        <v>901</v>
      </c>
      <c r="CJ420" s="289" t="s">
        <v>80</v>
      </c>
      <c r="CK420" s="320" t="s">
        <v>80</v>
      </c>
      <c r="CL420" s="313" t="s">
        <v>80</v>
      </c>
    </row>
    <row r="421" spans="1:90" ht="46.5">
      <c r="A421" s="591"/>
      <c r="B421" s="132" t="s">
        <v>911</v>
      </c>
      <c r="C421" s="68" t="s">
        <v>80</v>
      </c>
      <c r="D421" s="23" t="s">
        <v>82</v>
      </c>
      <c r="E421" s="23" t="s">
        <v>80</v>
      </c>
      <c r="F421" s="23" t="s">
        <v>80</v>
      </c>
      <c r="G421" s="16" t="s">
        <v>1042</v>
      </c>
      <c r="H421" s="23" t="s">
        <v>1043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86</v>
      </c>
      <c r="CI421" s="289" t="s">
        <v>901</v>
      </c>
      <c r="CJ421" s="289" t="s">
        <v>80</v>
      </c>
      <c r="CK421" s="320" t="s">
        <v>80</v>
      </c>
      <c r="CL421" s="313" t="s">
        <v>80</v>
      </c>
    </row>
    <row r="422" spans="1:90" ht="46.5">
      <c r="A422" s="591"/>
      <c r="B422" s="132" t="s">
        <v>912</v>
      </c>
      <c r="C422" s="68" t="s">
        <v>80</v>
      </c>
      <c r="D422" s="23" t="s">
        <v>82</v>
      </c>
      <c r="E422" s="23" t="s">
        <v>80</v>
      </c>
      <c r="F422" s="23" t="s">
        <v>80</v>
      </c>
      <c r="G422" s="16" t="s">
        <v>1042</v>
      </c>
      <c r="H422" s="23" t="s">
        <v>1043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86</v>
      </c>
      <c r="CI422" s="289" t="s">
        <v>901</v>
      </c>
      <c r="CJ422" s="289" t="s">
        <v>80</v>
      </c>
      <c r="CK422" s="320" t="s">
        <v>80</v>
      </c>
      <c r="CL422" s="313" t="s">
        <v>80</v>
      </c>
    </row>
    <row r="423" spans="1:90" ht="46.5">
      <c r="A423" s="591"/>
      <c r="B423" s="132" t="s">
        <v>913</v>
      </c>
      <c r="C423" s="68" t="s">
        <v>80</v>
      </c>
      <c r="D423" s="23" t="s">
        <v>82</v>
      </c>
      <c r="E423" s="23" t="s">
        <v>80</v>
      </c>
      <c r="F423" s="23" t="s">
        <v>80</v>
      </c>
      <c r="G423" s="16" t="s">
        <v>1042</v>
      </c>
      <c r="H423" s="23" t="s">
        <v>1043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86</v>
      </c>
      <c r="CI423" s="289" t="s">
        <v>901</v>
      </c>
      <c r="CJ423" s="289" t="s">
        <v>80</v>
      </c>
      <c r="CK423" s="320" t="s">
        <v>80</v>
      </c>
      <c r="CL423" s="313" t="s">
        <v>80</v>
      </c>
    </row>
    <row r="424" spans="1:90" ht="46.5">
      <c r="A424" s="591"/>
      <c r="B424" s="132" t="s">
        <v>914</v>
      </c>
      <c r="C424" s="68" t="s">
        <v>80</v>
      </c>
      <c r="D424" s="23" t="s">
        <v>82</v>
      </c>
      <c r="E424" s="23" t="s">
        <v>80</v>
      </c>
      <c r="F424" s="23" t="s">
        <v>80</v>
      </c>
      <c r="G424" s="16" t="s">
        <v>1042</v>
      </c>
      <c r="H424" s="23" t="s">
        <v>1043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86</v>
      </c>
      <c r="CI424" s="289" t="s">
        <v>901</v>
      </c>
      <c r="CJ424" s="289" t="s">
        <v>80</v>
      </c>
      <c r="CK424" s="320" t="s">
        <v>80</v>
      </c>
      <c r="CL424" s="313" t="s">
        <v>80</v>
      </c>
    </row>
    <row r="425" spans="1:90" ht="46.5">
      <c r="A425" s="591"/>
      <c r="B425" s="132" t="s">
        <v>915</v>
      </c>
      <c r="C425" s="68" t="s">
        <v>80</v>
      </c>
      <c r="D425" s="23" t="s">
        <v>82</v>
      </c>
      <c r="E425" s="23" t="s">
        <v>80</v>
      </c>
      <c r="F425" s="23" t="s">
        <v>80</v>
      </c>
      <c r="G425" s="16" t="s">
        <v>1042</v>
      </c>
      <c r="H425" s="23" t="s">
        <v>1043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86</v>
      </c>
      <c r="CI425" s="289" t="s">
        <v>901</v>
      </c>
      <c r="CJ425" s="289" t="s">
        <v>80</v>
      </c>
      <c r="CK425" s="320" t="s">
        <v>80</v>
      </c>
      <c r="CL425" s="313" t="s">
        <v>80</v>
      </c>
    </row>
    <row r="426" spans="1:90" ht="46.5">
      <c r="A426" s="591"/>
      <c r="B426" s="132" t="s">
        <v>916</v>
      </c>
      <c r="C426" s="68" t="s">
        <v>80</v>
      </c>
      <c r="D426" s="23" t="s">
        <v>82</v>
      </c>
      <c r="E426" s="23" t="s">
        <v>80</v>
      </c>
      <c r="F426" s="23" t="s">
        <v>80</v>
      </c>
      <c r="G426" s="16" t="s">
        <v>1042</v>
      </c>
      <c r="H426" s="23" t="s">
        <v>1043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86</v>
      </c>
      <c r="CI426" s="289" t="s">
        <v>901</v>
      </c>
      <c r="CJ426" s="289" t="s">
        <v>80</v>
      </c>
      <c r="CK426" s="320" t="s">
        <v>80</v>
      </c>
      <c r="CL426" s="313" t="s">
        <v>80</v>
      </c>
    </row>
    <row r="427" spans="1:90" ht="46.5">
      <c r="A427" s="591"/>
      <c r="B427" s="132" t="s">
        <v>917</v>
      </c>
      <c r="C427" s="68" t="s">
        <v>80</v>
      </c>
      <c r="D427" s="23" t="s">
        <v>82</v>
      </c>
      <c r="E427" s="23" t="s">
        <v>80</v>
      </c>
      <c r="F427" s="23" t="s">
        <v>80</v>
      </c>
      <c r="G427" s="16" t="s">
        <v>1042</v>
      </c>
      <c r="H427" s="23" t="s">
        <v>1043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86</v>
      </c>
      <c r="CI427" s="289" t="s">
        <v>901</v>
      </c>
      <c r="CJ427" s="289" t="s">
        <v>80</v>
      </c>
      <c r="CK427" s="320" t="s">
        <v>80</v>
      </c>
      <c r="CL427" s="313" t="s">
        <v>80</v>
      </c>
    </row>
    <row r="428" spans="1:90" ht="46.5">
      <c r="A428" s="591"/>
      <c r="B428" s="132" t="s">
        <v>918</v>
      </c>
      <c r="C428" s="68" t="s">
        <v>80</v>
      </c>
      <c r="D428" s="23" t="s">
        <v>82</v>
      </c>
      <c r="E428" s="23" t="s">
        <v>80</v>
      </c>
      <c r="F428" s="23" t="s">
        <v>80</v>
      </c>
      <c r="G428" s="16" t="s">
        <v>1042</v>
      </c>
      <c r="H428" s="23" t="s">
        <v>1043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86</v>
      </c>
      <c r="CI428" s="289" t="s">
        <v>901</v>
      </c>
      <c r="CJ428" s="289" t="s">
        <v>80</v>
      </c>
      <c r="CK428" s="320" t="s">
        <v>80</v>
      </c>
      <c r="CL428" s="313" t="s">
        <v>80</v>
      </c>
    </row>
    <row r="429" spans="1:90" ht="46.5">
      <c r="A429" s="591"/>
      <c r="B429" s="132" t="s">
        <v>919</v>
      </c>
      <c r="C429" s="68" t="s">
        <v>80</v>
      </c>
      <c r="D429" s="23" t="s">
        <v>82</v>
      </c>
      <c r="E429" s="23" t="s">
        <v>80</v>
      </c>
      <c r="F429" s="23" t="s">
        <v>80</v>
      </c>
      <c r="G429" s="16" t="s">
        <v>1042</v>
      </c>
      <c r="H429" s="23" t="s">
        <v>1043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86</v>
      </c>
      <c r="CI429" s="289" t="s">
        <v>901</v>
      </c>
      <c r="CJ429" s="289" t="s">
        <v>80</v>
      </c>
      <c r="CK429" s="320" t="s">
        <v>80</v>
      </c>
      <c r="CL429" s="313" t="s">
        <v>80</v>
      </c>
    </row>
    <row r="430" spans="1:90" ht="46.5">
      <c r="A430" s="591"/>
      <c r="B430" s="132" t="s">
        <v>920</v>
      </c>
      <c r="C430" s="68" t="s">
        <v>80</v>
      </c>
      <c r="D430" s="23" t="s">
        <v>82</v>
      </c>
      <c r="E430" s="23" t="s">
        <v>80</v>
      </c>
      <c r="F430" s="23" t="s">
        <v>80</v>
      </c>
      <c r="G430" s="16" t="s">
        <v>1042</v>
      </c>
      <c r="H430" s="23" t="s">
        <v>1043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86</v>
      </c>
      <c r="CI430" s="289" t="s">
        <v>901</v>
      </c>
      <c r="CJ430" s="289" t="s">
        <v>80</v>
      </c>
      <c r="CK430" s="320" t="s">
        <v>80</v>
      </c>
      <c r="CL430" s="313" t="s">
        <v>80</v>
      </c>
    </row>
    <row r="431" spans="1:90" ht="36">
      <c r="A431" s="591"/>
      <c r="B431" s="132" t="s">
        <v>921</v>
      </c>
      <c r="C431" s="68" t="s">
        <v>80</v>
      </c>
      <c r="D431" s="23" t="s">
        <v>82</v>
      </c>
      <c r="E431" s="23" t="s">
        <v>80</v>
      </c>
      <c r="F431" s="23" t="s">
        <v>80</v>
      </c>
      <c r="G431" s="16" t="s">
        <v>1042</v>
      </c>
      <c r="H431" s="23" t="s">
        <v>1043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86</v>
      </c>
      <c r="CI431" s="289" t="s">
        <v>901</v>
      </c>
      <c r="CJ431" s="289" t="s">
        <v>80</v>
      </c>
      <c r="CK431" s="320" t="s">
        <v>80</v>
      </c>
      <c r="CL431" s="313" t="s">
        <v>80</v>
      </c>
    </row>
    <row r="432" spans="1:90" ht="46.5">
      <c r="A432" s="591"/>
      <c r="B432" s="132" t="s">
        <v>922</v>
      </c>
      <c r="C432" s="68" t="s">
        <v>80</v>
      </c>
      <c r="D432" s="23" t="s">
        <v>82</v>
      </c>
      <c r="E432" s="23" t="s">
        <v>80</v>
      </c>
      <c r="F432" s="23" t="s">
        <v>80</v>
      </c>
      <c r="G432" s="16" t="s">
        <v>1042</v>
      </c>
      <c r="H432" s="23" t="s">
        <v>1043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86</v>
      </c>
      <c r="CI432" s="289" t="s">
        <v>901</v>
      </c>
      <c r="CJ432" s="289" t="s">
        <v>80</v>
      </c>
      <c r="CK432" s="320" t="s">
        <v>80</v>
      </c>
      <c r="CL432" s="313" t="s">
        <v>80</v>
      </c>
    </row>
    <row r="433" spans="1:90" ht="46.5">
      <c r="A433" s="591"/>
      <c r="B433" s="132" t="s">
        <v>923</v>
      </c>
      <c r="C433" s="68" t="s">
        <v>80</v>
      </c>
      <c r="D433" s="23" t="s">
        <v>82</v>
      </c>
      <c r="E433" s="23" t="s">
        <v>80</v>
      </c>
      <c r="F433" s="23" t="s">
        <v>80</v>
      </c>
      <c r="G433" s="16" t="s">
        <v>1042</v>
      </c>
      <c r="H433" s="23" t="s">
        <v>1043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86</v>
      </c>
      <c r="CI433" s="289" t="s">
        <v>901</v>
      </c>
      <c r="CJ433" s="289" t="s">
        <v>80</v>
      </c>
      <c r="CK433" s="320" t="s">
        <v>80</v>
      </c>
      <c r="CL433" s="313" t="s">
        <v>80</v>
      </c>
    </row>
    <row r="434" spans="1:90" ht="69.75">
      <c r="A434" s="591"/>
      <c r="B434" s="132" t="s">
        <v>924</v>
      </c>
      <c r="C434" s="68" t="s">
        <v>80</v>
      </c>
      <c r="D434" s="23" t="s">
        <v>82</v>
      </c>
      <c r="E434" s="23" t="s">
        <v>80</v>
      </c>
      <c r="F434" s="23" t="s">
        <v>80</v>
      </c>
      <c r="G434" s="16" t="s">
        <v>1042</v>
      </c>
      <c r="H434" s="23" t="s">
        <v>1043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86</v>
      </c>
      <c r="CI434" s="289" t="s">
        <v>901</v>
      </c>
      <c r="CJ434" s="289" t="s">
        <v>80</v>
      </c>
      <c r="CK434" s="320" t="s">
        <v>80</v>
      </c>
      <c r="CL434" s="313" t="s">
        <v>80</v>
      </c>
    </row>
    <row r="435" spans="1:90" ht="36">
      <c r="A435" s="591"/>
      <c r="B435" s="132" t="s">
        <v>925</v>
      </c>
      <c r="C435" s="68" t="s">
        <v>80</v>
      </c>
      <c r="D435" s="23" t="s">
        <v>82</v>
      </c>
      <c r="E435" s="23" t="s">
        <v>80</v>
      </c>
      <c r="F435" s="23" t="s">
        <v>80</v>
      </c>
      <c r="G435" s="16" t="s">
        <v>1042</v>
      </c>
      <c r="H435" s="23" t="s">
        <v>1043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86</v>
      </c>
      <c r="CI435" s="289" t="s">
        <v>901</v>
      </c>
      <c r="CJ435" s="289" t="s">
        <v>80</v>
      </c>
      <c r="CK435" s="320" t="s">
        <v>80</v>
      </c>
      <c r="CL435" s="313" t="s">
        <v>80</v>
      </c>
    </row>
    <row r="436" spans="1:90" ht="46.5">
      <c r="A436" s="591"/>
      <c r="B436" s="132" t="s">
        <v>926</v>
      </c>
      <c r="C436" s="68" t="s">
        <v>80</v>
      </c>
      <c r="D436" s="23" t="s">
        <v>82</v>
      </c>
      <c r="E436" s="23" t="s">
        <v>80</v>
      </c>
      <c r="F436" s="23" t="s">
        <v>80</v>
      </c>
      <c r="G436" s="16" t="s">
        <v>1042</v>
      </c>
      <c r="H436" s="23" t="s">
        <v>1043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86</v>
      </c>
      <c r="CI436" s="289" t="s">
        <v>901</v>
      </c>
      <c r="CJ436" s="289" t="s">
        <v>80</v>
      </c>
      <c r="CK436" s="320" t="s">
        <v>80</v>
      </c>
      <c r="CL436" s="313" t="s">
        <v>80</v>
      </c>
    </row>
    <row r="437" spans="1:90" ht="46.5">
      <c r="A437" s="591"/>
      <c r="B437" s="132" t="s">
        <v>927</v>
      </c>
      <c r="C437" s="68" t="s">
        <v>80</v>
      </c>
      <c r="D437" s="23" t="s">
        <v>82</v>
      </c>
      <c r="E437" s="23" t="s">
        <v>80</v>
      </c>
      <c r="F437" s="23" t="s">
        <v>80</v>
      </c>
      <c r="G437" s="16" t="s">
        <v>1042</v>
      </c>
      <c r="H437" s="23" t="s">
        <v>1043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86</v>
      </c>
      <c r="CI437" s="289" t="s">
        <v>901</v>
      </c>
      <c r="CJ437" s="289" t="s">
        <v>80</v>
      </c>
      <c r="CK437" s="320" t="s">
        <v>80</v>
      </c>
      <c r="CL437" s="313" t="s">
        <v>80</v>
      </c>
    </row>
    <row r="438" spans="1:90" ht="46.5">
      <c r="A438" s="591"/>
      <c r="B438" s="132" t="s">
        <v>928</v>
      </c>
      <c r="C438" s="68" t="s">
        <v>80</v>
      </c>
      <c r="D438" s="23" t="s">
        <v>82</v>
      </c>
      <c r="E438" s="23" t="s">
        <v>80</v>
      </c>
      <c r="F438" s="23" t="s">
        <v>80</v>
      </c>
      <c r="G438" s="16" t="s">
        <v>1042</v>
      </c>
      <c r="H438" s="23" t="s">
        <v>1043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86</v>
      </c>
      <c r="CI438" s="289" t="s">
        <v>901</v>
      </c>
      <c r="CJ438" s="289" t="s">
        <v>80</v>
      </c>
      <c r="CK438" s="320" t="s">
        <v>80</v>
      </c>
      <c r="CL438" s="313" t="s">
        <v>80</v>
      </c>
    </row>
    <row r="439" spans="1:90" ht="46.5">
      <c r="A439" s="591"/>
      <c r="B439" s="132" t="s">
        <v>929</v>
      </c>
      <c r="C439" s="68" t="s">
        <v>80</v>
      </c>
      <c r="D439" s="23" t="s">
        <v>82</v>
      </c>
      <c r="E439" s="23" t="s">
        <v>80</v>
      </c>
      <c r="F439" s="23" t="s">
        <v>80</v>
      </c>
      <c r="G439" s="16" t="s">
        <v>1042</v>
      </c>
      <c r="H439" s="23" t="s">
        <v>1043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86</v>
      </c>
      <c r="CI439" s="289" t="s">
        <v>901</v>
      </c>
      <c r="CJ439" s="289" t="s">
        <v>80</v>
      </c>
      <c r="CK439" s="320" t="s">
        <v>80</v>
      </c>
      <c r="CL439" s="313" t="s">
        <v>80</v>
      </c>
    </row>
    <row r="440" spans="1:90" ht="46.5">
      <c r="A440" s="591"/>
      <c r="B440" s="132" t="s">
        <v>930</v>
      </c>
      <c r="C440" s="68" t="s">
        <v>80</v>
      </c>
      <c r="D440" s="23" t="s">
        <v>82</v>
      </c>
      <c r="E440" s="23" t="s">
        <v>80</v>
      </c>
      <c r="F440" s="23" t="s">
        <v>80</v>
      </c>
      <c r="G440" s="16" t="s">
        <v>1042</v>
      </c>
      <c r="H440" s="23" t="s">
        <v>1043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86</v>
      </c>
      <c r="CI440" s="289" t="s">
        <v>901</v>
      </c>
      <c r="CJ440" s="289" t="s">
        <v>80</v>
      </c>
      <c r="CK440" s="320" t="s">
        <v>80</v>
      </c>
      <c r="CL440" s="313" t="s">
        <v>80</v>
      </c>
    </row>
    <row r="441" spans="1:90" ht="36">
      <c r="A441" s="591"/>
      <c r="B441" s="132" t="s">
        <v>931</v>
      </c>
      <c r="C441" s="68" t="s">
        <v>80</v>
      </c>
      <c r="D441" s="23" t="s">
        <v>82</v>
      </c>
      <c r="E441" s="23" t="s">
        <v>80</v>
      </c>
      <c r="F441" s="23" t="s">
        <v>80</v>
      </c>
      <c r="G441" s="16" t="s">
        <v>1042</v>
      </c>
      <c r="H441" s="23" t="s">
        <v>1043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86</v>
      </c>
      <c r="CI441" s="289" t="s">
        <v>901</v>
      </c>
      <c r="CJ441" s="289" t="s">
        <v>80</v>
      </c>
      <c r="CK441" s="320" t="s">
        <v>80</v>
      </c>
      <c r="CL441" s="313" t="s">
        <v>80</v>
      </c>
    </row>
    <row r="442" spans="1:90" ht="46.5">
      <c r="A442" s="591"/>
      <c r="B442" s="132" t="s">
        <v>932</v>
      </c>
      <c r="C442" s="68" t="s">
        <v>80</v>
      </c>
      <c r="D442" s="23" t="s">
        <v>82</v>
      </c>
      <c r="E442" s="23" t="s">
        <v>80</v>
      </c>
      <c r="F442" s="23" t="s">
        <v>80</v>
      </c>
      <c r="G442" s="16" t="s">
        <v>1042</v>
      </c>
      <c r="H442" s="23" t="s">
        <v>1043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86</v>
      </c>
      <c r="CI442" s="289" t="s">
        <v>901</v>
      </c>
      <c r="CJ442" s="289" t="s">
        <v>80</v>
      </c>
      <c r="CK442" s="320" t="s">
        <v>80</v>
      </c>
      <c r="CL442" s="313" t="s">
        <v>80</v>
      </c>
    </row>
    <row r="443" spans="1:90" ht="36">
      <c r="A443" s="591"/>
      <c r="B443" s="132" t="s">
        <v>933</v>
      </c>
      <c r="C443" s="68" t="s">
        <v>80</v>
      </c>
      <c r="D443" s="23" t="s">
        <v>82</v>
      </c>
      <c r="E443" s="23" t="s">
        <v>80</v>
      </c>
      <c r="F443" s="23" t="s">
        <v>80</v>
      </c>
      <c r="G443" s="16" t="s">
        <v>1042</v>
      </c>
      <c r="H443" s="23" t="s">
        <v>1043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86</v>
      </c>
      <c r="CI443" s="289" t="s">
        <v>901</v>
      </c>
      <c r="CJ443" s="289" t="s">
        <v>80</v>
      </c>
      <c r="CK443" s="320" t="s">
        <v>80</v>
      </c>
      <c r="CL443" s="313" t="s">
        <v>80</v>
      </c>
    </row>
    <row r="444" spans="1:90" ht="46.5">
      <c r="A444" s="591"/>
      <c r="B444" s="132" t="s">
        <v>934</v>
      </c>
      <c r="C444" s="68" t="s">
        <v>80</v>
      </c>
      <c r="D444" s="23" t="s">
        <v>82</v>
      </c>
      <c r="E444" s="23" t="s">
        <v>80</v>
      </c>
      <c r="F444" s="23" t="s">
        <v>80</v>
      </c>
      <c r="G444" s="16" t="s">
        <v>1042</v>
      </c>
      <c r="H444" s="23" t="s">
        <v>1043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86</v>
      </c>
      <c r="CI444" s="289" t="s">
        <v>901</v>
      </c>
      <c r="CJ444" s="289" t="s">
        <v>80</v>
      </c>
      <c r="CK444" s="320" t="s">
        <v>80</v>
      </c>
      <c r="CL444" s="313" t="s">
        <v>80</v>
      </c>
    </row>
    <row r="445" spans="1:90" ht="46.5">
      <c r="A445" s="591"/>
      <c r="B445" s="132" t="s">
        <v>935</v>
      </c>
      <c r="C445" s="68" t="s">
        <v>80</v>
      </c>
      <c r="D445" s="23" t="s">
        <v>82</v>
      </c>
      <c r="E445" s="23" t="s">
        <v>80</v>
      </c>
      <c r="F445" s="23" t="s">
        <v>80</v>
      </c>
      <c r="G445" s="16" t="s">
        <v>1042</v>
      </c>
      <c r="H445" s="23" t="s">
        <v>1043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86</v>
      </c>
      <c r="CI445" s="289" t="s">
        <v>901</v>
      </c>
      <c r="CJ445" s="289" t="s">
        <v>80</v>
      </c>
      <c r="CK445" s="320" t="s">
        <v>80</v>
      </c>
      <c r="CL445" s="313" t="s">
        <v>80</v>
      </c>
    </row>
    <row r="446" spans="1:90" ht="46.5">
      <c r="A446" s="591"/>
      <c r="B446" s="132" t="s">
        <v>936</v>
      </c>
      <c r="C446" s="68" t="s">
        <v>80</v>
      </c>
      <c r="D446" s="23" t="s">
        <v>82</v>
      </c>
      <c r="E446" s="23" t="s">
        <v>80</v>
      </c>
      <c r="F446" s="23" t="s">
        <v>80</v>
      </c>
      <c r="G446" s="16" t="s">
        <v>1042</v>
      </c>
      <c r="H446" s="23" t="s">
        <v>1043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86</v>
      </c>
      <c r="CI446" s="289" t="s">
        <v>901</v>
      </c>
      <c r="CJ446" s="289" t="s">
        <v>80</v>
      </c>
      <c r="CK446" s="320" t="s">
        <v>80</v>
      </c>
      <c r="CL446" s="313" t="s">
        <v>80</v>
      </c>
    </row>
    <row r="447" spans="1:90" ht="46.5">
      <c r="A447" s="591"/>
      <c r="B447" s="132" t="s">
        <v>937</v>
      </c>
      <c r="C447" s="68" t="s">
        <v>80</v>
      </c>
      <c r="D447" s="23" t="s">
        <v>82</v>
      </c>
      <c r="E447" s="23" t="s">
        <v>80</v>
      </c>
      <c r="F447" s="23" t="s">
        <v>80</v>
      </c>
      <c r="G447" s="16" t="s">
        <v>1042</v>
      </c>
      <c r="H447" s="23" t="s">
        <v>1043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86</v>
      </c>
      <c r="CI447" s="289" t="s">
        <v>901</v>
      </c>
      <c r="CJ447" s="289" t="s">
        <v>80</v>
      </c>
      <c r="CK447" s="320" t="s">
        <v>80</v>
      </c>
      <c r="CL447" s="313" t="s">
        <v>80</v>
      </c>
    </row>
    <row r="448" spans="1:90" ht="46.5">
      <c r="A448" s="591"/>
      <c r="B448" s="132" t="s">
        <v>938</v>
      </c>
      <c r="C448" s="68" t="s">
        <v>80</v>
      </c>
      <c r="D448" s="23" t="s">
        <v>82</v>
      </c>
      <c r="E448" s="23" t="s">
        <v>80</v>
      </c>
      <c r="F448" s="23" t="s">
        <v>80</v>
      </c>
      <c r="G448" s="16" t="s">
        <v>1042</v>
      </c>
      <c r="H448" s="23" t="s">
        <v>1043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86</v>
      </c>
      <c r="CI448" s="289" t="s">
        <v>901</v>
      </c>
      <c r="CJ448" s="289" t="s">
        <v>80</v>
      </c>
      <c r="CK448" s="320" t="s">
        <v>80</v>
      </c>
      <c r="CL448" s="313" t="s">
        <v>80</v>
      </c>
    </row>
    <row r="449" spans="1:90" ht="46.5">
      <c r="A449" s="591"/>
      <c r="B449" s="132" t="s">
        <v>939</v>
      </c>
      <c r="C449" s="68" t="s">
        <v>80</v>
      </c>
      <c r="D449" s="23" t="s">
        <v>82</v>
      </c>
      <c r="E449" s="23" t="s">
        <v>80</v>
      </c>
      <c r="F449" s="23" t="s">
        <v>80</v>
      </c>
      <c r="G449" s="16" t="s">
        <v>1042</v>
      </c>
      <c r="H449" s="23" t="s">
        <v>1043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86</v>
      </c>
      <c r="CI449" s="289" t="s">
        <v>901</v>
      </c>
      <c r="CJ449" s="289" t="s">
        <v>80</v>
      </c>
      <c r="CK449" s="320" t="s">
        <v>80</v>
      </c>
      <c r="CL449" s="313" t="s">
        <v>80</v>
      </c>
    </row>
    <row r="450" spans="1:90" ht="46.5">
      <c r="A450" s="591"/>
      <c r="B450" s="132" t="s">
        <v>940</v>
      </c>
      <c r="C450" s="68" t="s">
        <v>80</v>
      </c>
      <c r="D450" s="23" t="s">
        <v>82</v>
      </c>
      <c r="E450" s="23" t="s">
        <v>80</v>
      </c>
      <c r="F450" s="23" t="s">
        <v>80</v>
      </c>
      <c r="G450" s="16" t="s">
        <v>1042</v>
      </c>
      <c r="H450" s="23" t="s">
        <v>1043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86</v>
      </c>
      <c r="CI450" s="289" t="s">
        <v>901</v>
      </c>
      <c r="CJ450" s="289" t="s">
        <v>80</v>
      </c>
      <c r="CK450" s="320" t="s">
        <v>80</v>
      </c>
      <c r="CL450" s="313" t="s">
        <v>80</v>
      </c>
    </row>
    <row r="451" spans="1:90" ht="46.5">
      <c r="A451" s="591"/>
      <c r="B451" s="132" t="s">
        <v>941</v>
      </c>
      <c r="C451" s="68" t="s">
        <v>80</v>
      </c>
      <c r="D451" s="23" t="s">
        <v>82</v>
      </c>
      <c r="E451" s="23" t="s">
        <v>80</v>
      </c>
      <c r="F451" s="23" t="s">
        <v>80</v>
      </c>
      <c r="G451" s="16" t="s">
        <v>1042</v>
      </c>
      <c r="H451" s="23" t="s">
        <v>1043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86</v>
      </c>
      <c r="CI451" s="289" t="s">
        <v>901</v>
      </c>
      <c r="CJ451" s="289" t="s">
        <v>80</v>
      </c>
      <c r="CK451" s="320" t="s">
        <v>80</v>
      </c>
      <c r="CL451" s="313" t="s">
        <v>80</v>
      </c>
    </row>
    <row r="452" spans="1:90" ht="46.5">
      <c r="A452" s="591"/>
      <c r="B452" s="132" t="s">
        <v>942</v>
      </c>
      <c r="C452" s="68" t="s">
        <v>80</v>
      </c>
      <c r="D452" s="23" t="s">
        <v>82</v>
      </c>
      <c r="E452" s="23" t="s">
        <v>80</v>
      </c>
      <c r="F452" s="23" t="s">
        <v>80</v>
      </c>
      <c r="G452" s="16" t="s">
        <v>1042</v>
      </c>
      <c r="H452" s="23" t="s">
        <v>1043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86</v>
      </c>
      <c r="CI452" s="289" t="s">
        <v>901</v>
      </c>
      <c r="CJ452" s="289" t="s">
        <v>80</v>
      </c>
      <c r="CK452" s="320" t="s">
        <v>80</v>
      </c>
      <c r="CL452" s="313" t="s">
        <v>80</v>
      </c>
    </row>
    <row r="453" spans="1:90" ht="36">
      <c r="A453" s="591"/>
      <c r="B453" s="132" t="s">
        <v>943</v>
      </c>
      <c r="C453" s="68" t="s">
        <v>80</v>
      </c>
      <c r="D453" s="23" t="s">
        <v>82</v>
      </c>
      <c r="E453" s="23" t="s">
        <v>80</v>
      </c>
      <c r="F453" s="23" t="s">
        <v>80</v>
      </c>
      <c r="G453" s="16" t="s">
        <v>1042</v>
      </c>
      <c r="H453" s="23" t="s">
        <v>1043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86</v>
      </c>
      <c r="CI453" s="289" t="s">
        <v>901</v>
      </c>
      <c r="CJ453" s="289" t="s">
        <v>80</v>
      </c>
      <c r="CK453" s="320" t="s">
        <v>80</v>
      </c>
      <c r="CL453" s="313" t="s">
        <v>80</v>
      </c>
    </row>
    <row r="454" spans="1:90" ht="46.5">
      <c r="A454" s="591"/>
      <c r="B454" s="132" t="s">
        <v>944</v>
      </c>
      <c r="C454" s="68" t="s">
        <v>80</v>
      </c>
      <c r="D454" s="23" t="s">
        <v>82</v>
      </c>
      <c r="E454" s="23" t="s">
        <v>80</v>
      </c>
      <c r="F454" s="23" t="s">
        <v>80</v>
      </c>
      <c r="G454" s="16" t="s">
        <v>1042</v>
      </c>
      <c r="H454" s="23" t="s">
        <v>1043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86</v>
      </c>
      <c r="CI454" s="289" t="s">
        <v>901</v>
      </c>
      <c r="CJ454" s="289" t="s">
        <v>80</v>
      </c>
      <c r="CK454" s="320" t="s">
        <v>80</v>
      </c>
      <c r="CL454" s="313" t="s">
        <v>80</v>
      </c>
    </row>
    <row r="455" spans="1:90" ht="46.5">
      <c r="A455" s="591"/>
      <c r="B455" s="132" t="s">
        <v>945</v>
      </c>
      <c r="C455" s="68" t="s">
        <v>80</v>
      </c>
      <c r="D455" s="23" t="s">
        <v>82</v>
      </c>
      <c r="E455" s="23" t="s">
        <v>80</v>
      </c>
      <c r="F455" s="23" t="s">
        <v>80</v>
      </c>
      <c r="G455" s="16" t="s">
        <v>1042</v>
      </c>
      <c r="H455" s="23" t="s">
        <v>1043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86</v>
      </c>
      <c r="CI455" s="289" t="s">
        <v>901</v>
      </c>
      <c r="CJ455" s="289" t="s">
        <v>80</v>
      </c>
      <c r="CK455" s="320" t="s">
        <v>80</v>
      </c>
      <c r="CL455" s="313" t="s">
        <v>80</v>
      </c>
    </row>
    <row r="456" spans="1:90" ht="46.5">
      <c r="A456" s="591"/>
      <c r="B456" s="132" t="s">
        <v>946</v>
      </c>
      <c r="C456" s="68" t="s">
        <v>80</v>
      </c>
      <c r="D456" s="23" t="s">
        <v>82</v>
      </c>
      <c r="E456" s="23" t="s">
        <v>80</v>
      </c>
      <c r="F456" s="23" t="s">
        <v>80</v>
      </c>
      <c r="G456" s="16" t="s">
        <v>1042</v>
      </c>
      <c r="H456" s="23" t="s">
        <v>1043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86</v>
      </c>
      <c r="CI456" s="289" t="s">
        <v>901</v>
      </c>
      <c r="CJ456" s="289" t="s">
        <v>80</v>
      </c>
      <c r="CK456" s="320" t="s">
        <v>80</v>
      </c>
      <c r="CL456" s="313" t="s">
        <v>80</v>
      </c>
    </row>
    <row r="457" spans="1:90" ht="36">
      <c r="A457" s="591"/>
      <c r="B457" s="132" t="s">
        <v>947</v>
      </c>
      <c r="C457" s="68" t="s">
        <v>80</v>
      </c>
      <c r="D457" s="23" t="s">
        <v>82</v>
      </c>
      <c r="E457" s="23" t="s">
        <v>80</v>
      </c>
      <c r="F457" s="23" t="s">
        <v>80</v>
      </c>
      <c r="G457" s="16" t="s">
        <v>1042</v>
      </c>
      <c r="H457" s="23" t="s">
        <v>1043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86</v>
      </c>
      <c r="CI457" s="289" t="s">
        <v>901</v>
      </c>
      <c r="CJ457" s="289" t="s">
        <v>80</v>
      </c>
      <c r="CK457" s="320" t="s">
        <v>80</v>
      </c>
      <c r="CL457" s="313" t="s">
        <v>80</v>
      </c>
    </row>
    <row r="458" spans="1:90" ht="36">
      <c r="A458" s="591"/>
      <c r="B458" s="132" t="s">
        <v>948</v>
      </c>
      <c r="C458" s="68" t="s">
        <v>80</v>
      </c>
      <c r="D458" s="23" t="s">
        <v>82</v>
      </c>
      <c r="E458" s="23" t="s">
        <v>80</v>
      </c>
      <c r="F458" s="23" t="s">
        <v>80</v>
      </c>
      <c r="G458" s="16" t="s">
        <v>1042</v>
      </c>
      <c r="H458" s="23" t="s">
        <v>1043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86</v>
      </c>
      <c r="CI458" s="289" t="s">
        <v>901</v>
      </c>
      <c r="CJ458" s="289" t="s">
        <v>80</v>
      </c>
      <c r="CK458" s="320" t="s">
        <v>80</v>
      </c>
      <c r="CL458" s="313" t="s">
        <v>80</v>
      </c>
    </row>
    <row r="459" spans="1:90" ht="36">
      <c r="A459" s="591"/>
      <c r="B459" s="132" t="s">
        <v>949</v>
      </c>
      <c r="C459" s="68" t="s">
        <v>80</v>
      </c>
      <c r="D459" s="23" t="s">
        <v>82</v>
      </c>
      <c r="E459" s="23" t="s">
        <v>80</v>
      </c>
      <c r="F459" s="23" t="s">
        <v>80</v>
      </c>
      <c r="G459" s="16" t="s">
        <v>1042</v>
      </c>
      <c r="H459" s="23" t="s">
        <v>1043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86</v>
      </c>
      <c r="CI459" s="289" t="s">
        <v>901</v>
      </c>
      <c r="CJ459" s="289" t="s">
        <v>80</v>
      </c>
      <c r="CK459" s="320" t="s">
        <v>80</v>
      </c>
      <c r="CL459" s="313" t="s">
        <v>80</v>
      </c>
    </row>
    <row r="460" spans="1:90" ht="46.5">
      <c r="A460" s="591"/>
      <c r="B460" s="132" t="s">
        <v>950</v>
      </c>
      <c r="C460" s="68" t="s">
        <v>80</v>
      </c>
      <c r="D460" s="23" t="s">
        <v>82</v>
      </c>
      <c r="E460" s="23" t="s">
        <v>80</v>
      </c>
      <c r="F460" s="23" t="s">
        <v>80</v>
      </c>
      <c r="G460" s="16" t="s">
        <v>1042</v>
      </c>
      <c r="H460" s="23" t="s">
        <v>1043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86</v>
      </c>
      <c r="CI460" s="289" t="s">
        <v>901</v>
      </c>
      <c r="CJ460" s="289" t="s">
        <v>80</v>
      </c>
      <c r="CK460" s="320" t="s">
        <v>80</v>
      </c>
      <c r="CL460" s="313" t="s">
        <v>80</v>
      </c>
    </row>
    <row r="461" spans="1:90" ht="46.5">
      <c r="A461" s="591"/>
      <c r="B461" s="132" t="s">
        <v>951</v>
      </c>
      <c r="C461" s="68" t="s">
        <v>80</v>
      </c>
      <c r="D461" s="23" t="s">
        <v>82</v>
      </c>
      <c r="E461" s="23" t="s">
        <v>80</v>
      </c>
      <c r="F461" s="23" t="s">
        <v>80</v>
      </c>
      <c r="G461" s="16" t="s">
        <v>1042</v>
      </c>
      <c r="H461" s="23" t="s">
        <v>1043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86</v>
      </c>
      <c r="CI461" s="289" t="s">
        <v>901</v>
      </c>
      <c r="CJ461" s="289" t="s">
        <v>80</v>
      </c>
      <c r="CK461" s="320" t="s">
        <v>80</v>
      </c>
      <c r="CL461" s="313" t="s">
        <v>80</v>
      </c>
    </row>
    <row r="462" spans="1:90" ht="36">
      <c r="A462" s="591"/>
      <c r="B462" s="132" t="s">
        <v>952</v>
      </c>
      <c r="C462" s="68" t="s">
        <v>80</v>
      </c>
      <c r="D462" s="23" t="s">
        <v>82</v>
      </c>
      <c r="E462" s="23" t="s">
        <v>80</v>
      </c>
      <c r="F462" s="23" t="s">
        <v>80</v>
      </c>
      <c r="G462" s="16" t="s">
        <v>1042</v>
      </c>
      <c r="H462" s="23" t="s">
        <v>1043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86</v>
      </c>
      <c r="CI462" s="289" t="s">
        <v>901</v>
      </c>
      <c r="CJ462" s="289" t="s">
        <v>80</v>
      </c>
      <c r="CK462" s="320" t="s">
        <v>80</v>
      </c>
      <c r="CL462" s="313" t="s">
        <v>80</v>
      </c>
    </row>
    <row r="463" spans="1:90" ht="36">
      <c r="A463" s="591"/>
      <c r="B463" s="132" t="s">
        <v>953</v>
      </c>
      <c r="C463" s="68" t="s">
        <v>80</v>
      </c>
      <c r="D463" s="23" t="s">
        <v>82</v>
      </c>
      <c r="E463" s="23" t="s">
        <v>80</v>
      </c>
      <c r="F463" s="23" t="s">
        <v>80</v>
      </c>
      <c r="G463" s="16" t="s">
        <v>1042</v>
      </c>
      <c r="H463" s="23" t="s">
        <v>1043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86</v>
      </c>
      <c r="CI463" s="289" t="s">
        <v>901</v>
      </c>
      <c r="CJ463" s="289" t="s">
        <v>80</v>
      </c>
      <c r="CK463" s="320" t="s">
        <v>80</v>
      </c>
      <c r="CL463" s="313" t="s">
        <v>80</v>
      </c>
    </row>
    <row r="464" spans="1:90" ht="36">
      <c r="A464" s="591"/>
      <c r="B464" s="132" t="s">
        <v>954</v>
      </c>
      <c r="C464" s="68" t="s">
        <v>80</v>
      </c>
      <c r="D464" s="23" t="s">
        <v>82</v>
      </c>
      <c r="E464" s="23" t="s">
        <v>80</v>
      </c>
      <c r="F464" s="23" t="s">
        <v>80</v>
      </c>
      <c r="G464" s="16" t="s">
        <v>1042</v>
      </c>
      <c r="H464" s="23" t="s">
        <v>1043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86</v>
      </c>
      <c r="CI464" s="289" t="s">
        <v>901</v>
      </c>
      <c r="CJ464" s="289" t="s">
        <v>80</v>
      </c>
      <c r="CK464" s="320" t="s">
        <v>80</v>
      </c>
      <c r="CL464" s="313" t="s">
        <v>80</v>
      </c>
    </row>
    <row r="465" spans="1:90" ht="36">
      <c r="A465" s="591"/>
      <c r="B465" s="132" t="s">
        <v>955</v>
      </c>
      <c r="C465" s="68" t="s">
        <v>80</v>
      </c>
      <c r="D465" s="23" t="s">
        <v>82</v>
      </c>
      <c r="E465" s="23" t="s">
        <v>80</v>
      </c>
      <c r="F465" s="23" t="s">
        <v>80</v>
      </c>
      <c r="G465" s="16" t="s">
        <v>1042</v>
      </c>
      <c r="H465" s="23" t="s">
        <v>1043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86</v>
      </c>
      <c r="CI465" s="289" t="s">
        <v>901</v>
      </c>
      <c r="CJ465" s="289" t="s">
        <v>80</v>
      </c>
      <c r="CK465" s="320" t="s">
        <v>80</v>
      </c>
      <c r="CL465" s="313" t="s">
        <v>80</v>
      </c>
    </row>
    <row r="466" spans="1:90" ht="46.5">
      <c r="A466" s="591"/>
      <c r="B466" s="132" t="s">
        <v>956</v>
      </c>
      <c r="C466" s="68" t="s">
        <v>80</v>
      </c>
      <c r="D466" s="23" t="s">
        <v>82</v>
      </c>
      <c r="E466" s="23" t="s">
        <v>80</v>
      </c>
      <c r="F466" s="23" t="s">
        <v>80</v>
      </c>
      <c r="G466" s="16" t="s">
        <v>1042</v>
      </c>
      <c r="H466" s="23" t="s">
        <v>1043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86</v>
      </c>
      <c r="CI466" s="289" t="s">
        <v>901</v>
      </c>
      <c r="CJ466" s="289" t="s">
        <v>80</v>
      </c>
      <c r="CK466" s="320" t="s">
        <v>80</v>
      </c>
      <c r="CL466" s="313" t="s">
        <v>80</v>
      </c>
    </row>
    <row r="467" spans="1:90" ht="36">
      <c r="A467" s="591"/>
      <c r="B467" s="132" t="s">
        <v>957</v>
      </c>
      <c r="C467" s="68" t="s">
        <v>80</v>
      </c>
      <c r="D467" s="23" t="s">
        <v>82</v>
      </c>
      <c r="E467" s="23" t="s">
        <v>80</v>
      </c>
      <c r="F467" s="23" t="s">
        <v>80</v>
      </c>
      <c r="G467" s="16" t="s">
        <v>1042</v>
      </c>
      <c r="H467" s="23" t="s">
        <v>1043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86</v>
      </c>
      <c r="CI467" s="289" t="s">
        <v>901</v>
      </c>
      <c r="CJ467" s="289" t="s">
        <v>80</v>
      </c>
      <c r="CK467" s="320" t="s">
        <v>80</v>
      </c>
      <c r="CL467" s="313" t="s">
        <v>80</v>
      </c>
    </row>
    <row r="468" spans="1:90" ht="36">
      <c r="A468" s="591"/>
      <c r="B468" s="132" t="s">
        <v>958</v>
      </c>
      <c r="C468" s="68" t="s">
        <v>80</v>
      </c>
      <c r="D468" s="23" t="s">
        <v>82</v>
      </c>
      <c r="E468" s="23" t="s">
        <v>80</v>
      </c>
      <c r="F468" s="23" t="s">
        <v>80</v>
      </c>
      <c r="G468" s="16" t="s">
        <v>1042</v>
      </c>
      <c r="H468" s="23" t="s">
        <v>1043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86</v>
      </c>
      <c r="CI468" s="289" t="s">
        <v>901</v>
      </c>
      <c r="CJ468" s="289" t="s">
        <v>80</v>
      </c>
      <c r="CK468" s="320" t="s">
        <v>80</v>
      </c>
      <c r="CL468" s="313" t="s">
        <v>80</v>
      </c>
    </row>
    <row r="469" spans="1:90" ht="46.5">
      <c r="A469" s="591"/>
      <c r="B469" s="132" t="s">
        <v>959</v>
      </c>
      <c r="C469" s="68" t="s">
        <v>80</v>
      </c>
      <c r="D469" s="23" t="s">
        <v>82</v>
      </c>
      <c r="E469" s="23" t="s">
        <v>80</v>
      </c>
      <c r="F469" s="23" t="s">
        <v>80</v>
      </c>
      <c r="G469" s="16" t="s">
        <v>1042</v>
      </c>
      <c r="H469" s="23" t="s">
        <v>1043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86</v>
      </c>
      <c r="CI469" s="289" t="s">
        <v>901</v>
      </c>
      <c r="CJ469" s="289" t="s">
        <v>80</v>
      </c>
      <c r="CK469" s="320" t="s">
        <v>80</v>
      </c>
      <c r="CL469" s="313" t="s">
        <v>80</v>
      </c>
    </row>
    <row r="470" spans="1:90" ht="46.5">
      <c r="A470" s="591"/>
      <c r="B470" s="132" t="s">
        <v>960</v>
      </c>
      <c r="C470" s="68" t="s">
        <v>80</v>
      </c>
      <c r="D470" s="23" t="s">
        <v>82</v>
      </c>
      <c r="E470" s="23" t="s">
        <v>80</v>
      </c>
      <c r="F470" s="23" t="s">
        <v>80</v>
      </c>
      <c r="G470" s="16" t="s">
        <v>1042</v>
      </c>
      <c r="H470" s="23" t="s">
        <v>1043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86</v>
      </c>
      <c r="CI470" s="289" t="s">
        <v>901</v>
      </c>
      <c r="CJ470" s="289" t="s">
        <v>80</v>
      </c>
      <c r="CK470" s="320" t="s">
        <v>80</v>
      </c>
      <c r="CL470" s="313" t="s">
        <v>80</v>
      </c>
    </row>
    <row r="471" spans="1:90" ht="36">
      <c r="A471" s="591"/>
      <c r="B471" s="132" t="s">
        <v>961</v>
      </c>
      <c r="C471" s="68" t="s">
        <v>80</v>
      </c>
      <c r="D471" s="23" t="s">
        <v>82</v>
      </c>
      <c r="E471" s="23" t="s">
        <v>80</v>
      </c>
      <c r="F471" s="23" t="s">
        <v>80</v>
      </c>
      <c r="G471" s="16" t="s">
        <v>1042</v>
      </c>
      <c r="H471" s="23" t="s">
        <v>1043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86</v>
      </c>
      <c r="CI471" s="289" t="s">
        <v>901</v>
      </c>
      <c r="CJ471" s="289" t="s">
        <v>80</v>
      </c>
      <c r="CK471" s="320" t="s">
        <v>80</v>
      </c>
      <c r="CL471" s="313" t="s">
        <v>80</v>
      </c>
    </row>
    <row r="472" spans="1:90" ht="36">
      <c r="A472" s="591"/>
      <c r="B472" s="132" t="s">
        <v>962</v>
      </c>
      <c r="C472" s="68" t="s">
        <v>80</v>
      </c>
      <c r="D472" s="23" t="s">
        <v>82</v>
      </c>
      <c r="E472" s="23" t="s">
        <v>80</v>
      </c>
      <c r="F472" s="23" t="s">
        <v>80</v>
      </c>
      <c r="G472" s="16" t="s">
        <v>1042</v>
      </c>
      <c r="H472" s="23" t="s">
        <v>1043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86</v>
      </c>
      <c r="CI472" s="289" t="s">
        <v>901</v>
      </c>
      <c r="CJ472" s="289" t="s">
        <v>80</v>
      </c>
      <c r="CK472" s="320" t="s">
        <v>80</v>
      </c>
      <c r="CL472" s="313" t="s">
        <v>80</v>
      </c>
    </row>
    <row r="473" spans="1:90" ht="36">
      <c r="A473" s="591"/>
      <c r="B473" s="132" t="s">
        <v>963</v>
      </c>
      <c r="C473" s="68" t="s">
        <v>80</v>
      </c>
      <c r="D473" s="23" t="s">
        <v>82</v>
      </c>
      <c r="E473" s="23" t="s">
        <v>80</v>
      </c>
      <c r="F473" s="23" t="s">
        <v>80</v>
      </c>
      <c r="G473" s="16" t="s">
        <v>1042</v>
      </c>
      <c r="H473" s="23" t="s">
        <v>1043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86</v>
      </c>
      <c r="CI473" s="289" t="s">
        <v>901</v>
      </c>
      <c r="CJ473" s="289" t="s">
        <v>80</v>
      </c>
      <c r="CK473" s="320" t="s">
        <v>80</v>
      </c>
      <c r="CL473" s="313" t="s">
        <v>80</v>
      </c>
    </row>
    <row r="474" spans="1:90" ht="36">
      <c r="A474" s="591"/>
      <c r="B474" s="132" t="s">
        <v>964</v>
      </c>
      <c r="C474" s="68" t="s">
        <v>80</v>
      </c>
      <c r="D474" s="23" t="s">
        <v>82</v>
      </c>
      <c r="E474" s="23" t="s">
        <v>80</v>
      </c>
      <c r="F474" s="23" t="s">
        <v>80</v>
      </c>
      <c r="G474" s="16" t="s">
        <v>1042</v>
      </c>
      <c r="H474" s="23" t="s">
        <v>1043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86</v>
      </c>
      <c r="CI474" s="289" t="s">
        <v>901</v>
      </c>
      <c r="CJ474" s="289" t="s">
        <v>80</v>
      </c>
      <c r="CK474" s="320" t="s">
        <v>80</v>
      </c>
      <c r="CL474" s="313" t="s">
        <v>80</v>
      </c>
    </row>
    <row r="475" spans="1:90" ht="46.5">
      <c r="A475" s="591"/>
      <c r="B475" s="132" t="s">
        <v>965</v>
      </c>
      <c r="C475" s="68" t="s">
        <v>80</v>
      </c>
      <c r="D475" s="23" t="s">
        <v>82</v>
      </c>
      <c r="E475" s="23" t="s">
        <v>80</v>
      </c>
      <c r="F475" s="23" t="s">
        <v>80</v>
      </c>
      <c r="G475" s="16" t="s">
        <v>1042</v>
      </c>
      <c r="H475" s="23" t="s">
        <v>1043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86</v>
      </c>
      <c r="CI475" s="289" t="s">
        <v>901</v>
      </c>
      <c r="CJ475" s="289" t="s">
        <v>80</v>
      </c>
      <c r="CK475" s="320" t="s">
        <v>80</v>
      </c>
      <c r="CL475" s="313" t="s">
        <v>80</v>
      </c>
    </row>
    <row r="476" spans="1:90" ht="36">
      <c r="A476" s="591"/>
      <c r="B476" s="132" t="s">
        <v>966</v>
      </c>
      <c r="C476" s="68" t="s">
        <v>80</v>
      </c>
      <c r="D476" s="23" t="s">
        <v>82</v>
      </c>
      <c r="E476" s="23" t="s">
        <v>80</v>
      </c>
      <c r="F476" s="23" t="s">
        <v>80</v>
      </c>
      <c r="G476" s="16" t="s">
        <v>1042</v>
      </c>
      <c r="H476" s="23" t="s">
        <v>1043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86</v>
      </c>
      <c r="CI476" s="289" t="s">
        <v>901</v>
      </c>
      <c r="CJ476" s="289" t="s">
        <v>80</v>
      </c>
      <c r="CK476" s="320" t="s">
        <v>80</v>
      </c>
      <c r="CL476" s="313" t="s">
        <v>80</v>
      </c>
    </row>
    <row r="477" spans="1:90" ht="36">
      <c r="A477" s="591"/>
      <c r="B477" s="132" t="s">
        <v>967</v>
      </c>
      <c r="C477" s="68" t="s">
        <v>80</v>
      </c>
      <c r="D477" s="23" t="s">
        <v>82</v>
      </c>
      <c r="E477" s="23" t="s">
        <v>80</v>
      </c>
      <c r="F477" s="23" t="s">
        <v>80</v>
      </c>
      <c r="G477" s="16" t="s">
        <v>1042</v>
      </c>
      <c r="H477" s="23" t="s">
        <v>1043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86</v>
      </c>
      <c r="CI477" s="289" t="s">
        <v>901</v>
      </c>
      <c r="CJ477" s="289" t="s">
        <v>80</v>
      </c>
      <c r="CK477" s="320" t="s">
        <v>80</v>
      </c>
      <c r="CL477" s="313" t="s">
        <v>80</v>
      </c>
    </row>
    <row r="478" spans="1:90" ht="36">
      <c r="A478" s="591"/>
      <c r="B478" s="132" t="s">
        <v>968</v>
      </c>
      <c r="C478" s="68" t="s">
        <v>80</v>
      </c>
      <c r="D478" s="23" t="s">
        <v>82</v>
      </c>
      <c r="E478" s="23" t="s">
        <v>80</v>
      </c>
      <c r="F478" s="23" t="s">
        <v>80</v>
      </c>
      <c r="G478" s="16" t="s">
        <v>1042</v>
      </c>
      <c r="H478" s="23" t="s">
        <v>1043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86</v>
      </c>
      <c r="CI478" s="289" t="s">
        <v>901</v>
      </c>
      <c r="CJ478" s="289" t="s">
        <v>80</v>
      </c>
      <c r="CK478" s="320" t="s">
        <v>80</v>
      </c>
      <c r="CL478" s="313" t="s">
        <v>80</v>
      </c>
    </row>
    <row r="479" spans="1:90" ht="36">
      <c r="A479" s="591"/>
      <c r="B479" s="132" t="s">
        <v>969</v>
      </c>
      <c r="C479" s="68" t="s">
        <v>80</v>
      </c>
      <c r="D479" s="23" t="s">
        <v>82</v>
      </c>
      <c r="E479" s="23" t="s">
        <v>80</v>
      </c>
      <c r="F479" s="23" t="s">
        <v>80</v>
      </c>
      <c r="G479" s="16" t="s">
        <v>1042</v>
      </c>
      <c r="H479" s="23" t="s">
        <v>1043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86</v>
      </c>
      <c r="CI479" s="289" t="s">
        <v>901</v>
      </c>
      <c r="CJ479" s="289" t="s">
        <v>80</v>
      </c>
      <c r="CK479" s="320" t="s">
        <v>80</v>
      </c>
      <c r="CL479" s="313" t="s">
        <v>80</v>
      </c>
    </row>
    <row r="480" spans="1:90" ht="46.5">
      <c r="A480" s="591"/>
      <c r="B480" s="132" t="s">
        <v>970</v>
      </c>
      <c r="C480" s="68" t="s">
        <v>80</v>
      </c>
      <c r="D480" s="23" t="s">
        <v>82</v>
      </c>
      <c r="E480" s="23" t="s">
        <v>80</v>
      </c>
      <c r="F480" s="23" t="s">
        <v>80</v>
      </c>
      <c r="G480" s="16" t="s">
        <v>1042</v>
      </c>
      <c r="H480" s="23" t="s">
        <v>1043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86</v>
      </c>
      <c r="CI480" s="289" t="s">
        <v>901</v>
      </c>
      <c r="CJ480" s="289" t="s">
        <v>80</v>
      </c>
      <c r="CK480" s="320" t="s">
        <v>80</v>
      </c>
      <c r="CL480" s="313" t="s">
        <v>80</v>
      </c>
    </row>
    <row r="481" spans="1:91" ht="36">
      <c r="A481" s="591"/>
      <c r="B481" s="132" t="s">
        <v>971</v>
      </c>
      <c r="C481" s="68" t="s">
        <v>80</v>
      </c>
      <c r="D481" s="23" t="s">
        <v>82</v>
      </c>
      <c r="E481" s="23" t="s">
        <v>80</v>
      </c>
      <c r="F481" s="23" t="s">
        <v>80</v>
      </c>
      <c r="G481" s="16" t="s">
        <v>1042</v>
      </c>
      <c r="H481" s="23" t="s">
        <v>1043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86</v>
      </c>
      <c r="CI481" s="289" t="s">
        <v>901</v>
      </c>
      <c r="CJ481" s="289" t="s">
        <v>80</v>
      </c>
      <c r="CK481" s="320" t="s">
        <v>80</v>
      </c>
      <c r="CL481" s="313" t="s">
        <v>80</v>
      </c>
    </row>
    <row r="482" spans="1:91" ht="46.5">
      <c r="A482" s="591"/>
      <c r="B482" s="132" t="s">
        <v>972</v>
      </c>
      <c r="C482" s="68" t="s">
        <v>80</v>
      </c>
      <c r="D482" s="23" t="s">
        <v>82</v>
      </c>
      <c r="E482" s="23" t="s">
        <v>80</v>
      </c>
      <c r="F482" s="23" t="s">
        <v>80</v>
      </c>
      <c r="G482" s="16" t="s">
        <v>1042</v>
      </c>
      <c r="H482" s="23" t="s">
        <v>1043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86</v>
      </c>
      <c r="CI482" s="289" t="s">
        <v>901</v>
      </c>
      <c r="CJ482" s="289" t="s">
        <v>80</v>
      </c>
      <c r="CK482" s="320" t="s">
        <v>80</v>
      </c>
      <c r="CL482" s="313" t="s">
        <v>80</v>
      </c>
    </row>
    <row r="483" spans="1:91" ht="46.5">
      <c r="A483" s="591"/>
      <c r="B483" s="132" t="s">
        <v>973</v>
      </c>
      <c r="C483" s="68" t="s">
        <v>80</v>
      </c>
      <c r="D483" s="23" t="s">
        <v>82</v>
      </c>
      <c r="E483" s="23" t="s">
        <v>80</v>
      </c>
      <c r="F483" s="23" t="s">
        <v>80</v>
      </c>
      <c r="G483" s="16" t="s">
        <v>1042</v>
      </c>
      <c r="H483" s="23" t="s">
        <v>1043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86</v>
      </c>
      <c r="CI483" s="289" t="s">
        <v>901</v>
      </c>
      <c r="CJ483" s="289" t="s">
        <v>80</v>
      </c>
      <c r="CK483" s="320" t="s">
        <v>80</v>
      </c>
      <c r="CL483" s="313" t="s">
        <v>80</v>
      </c>
    </row>
    <row r="484" spans="1:91" ht="46.5">
      <c r="A484" s="591"/>
      <c r="B484" s="132" t="s">
        <v>974</v>
      </c>
      <c r="C484" s="68" t="s">
        <v>80</v>
      </c>
      <c r="D484" s="23" t="s">
        <v>82</v>
      </c>
      <c r="E484" s="23" t="s">
        <v>80</v>
      </c>
      <c r="F484" s="23" t="s">
        <v>80</v>
      </c>
      <c r="G484" s="16" t="s">
        <v>1042</v>
      </c>
      <c r="H484" s="23" t="s">
        <v>1043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86</v>
      </c>
      <c r="CI484" s="289" t="s">
        <v>901</v>
      </c>
      <c r="CJ484" s="289" t="s">
        <v>80</v>
      </c>
      <c r="CK484" s="320" t="s">
        <v>80</v>
      </c>
      <c r="CL484" s="313" t="s">
        <v>80</v>
      </c>
    </row>
    <row r="485" spans="1:91" ht="46.5">
      <c r="A485" s="591"/>
      <c r="B485" s="132" t="s">
        <v>992</v>
      </c>
      <c r="C485" s="68" t="s">
        <v>80</v>
      </c>
      <c r="D485" s="23" t="s">
        <v>82</v>
      </c>
      <c r="E485" s="23" t="s">
        <v>80</v>
      </c>
      <c r="F485" s="23" t="s">
        <v>80</v>
      </c>
      <c r="G485" s="16" t="s">
        <v>1042</v>
      </c>
      <c r="H485" s="23" t="s">
        <v>1043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86</v>
      </c>
      <c r="CI485" s="289" t="s">
        <v>993</v>
      </c>
      <c r="CJ485" s="289" t="s">
        <v>80</v>
      </c>
      <c r="CK485" s="320" t="s">
        <v>80</v>
      </c>
      <c r="CL485" s="313" t="s">
        <v>80</v>
      </c>
    </row>
    <row r="486" spans="1:91" ht="36">
      <c r="A486" s="591"/>
      <c r="B486" s="132" t="s">
        <v>994</v>
      </c>
      <c r="C486" s="68" t="s">
        <v>80</v>
      </c>
      <c r="D486" s="23" t="s">
        <v>82</v>
      </c>
      <c r="E486" s="23" t="s">
        <v>80</v>
      </c>
      <c r="F486" s="23" t="s">
        <v>80</v>
      </c>
      <c r="G486" s="16" t="s">
        <v>1042</v>
      </c>
      <c r="H486" s="23" t="s">
        <v>1043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86</v>
      </c>
      <c r="CI486" s="289" t="s">
        <v>993</v>
      </c>
      <c r="CJ486" s="289" t="s">
        <v>80</v>
      </c>
      <c r="CK486" s="320" t="s">
        <v>80</v>
      </c>
      <c r="CL486" s="313" t="s">
        <v>80</v>
      </c>
    </row>
    <row r="487" spans="1:91" ht="46.5">
      <c r="A487" s="591"/>
      <c r="B487" s="132" t="s">
        <v>995</v>
      </c>
      <c r="C487" s="68" t="s">
        <v>80</v>
      </c>
      <c r="D487" s="23" t="s">
        <v>82</v>
      </c>
      <c r="E487" s="23" t="s">
        <v>80</v>
      </c>
      <c r="F487" s="23" t="s">
        <v>80</v>
      </c>
      <c r="G487" s="16" t="s">
        <v>1042</v>
      </c>
      <c r="H487" s="23" t="s">
        <v>1043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86</v>
      </c>
      <c r="CI487" s="289" t="s">
        <v>993</v>
      </c>
      <c r="CJ487" s="289" t="s">
        <v>80</v>
      </c>
      <c r="CK487" s="320" t="s">
        <v>80</v>
      </c>
      <c r="CL487" s="313" t="s">
        <v>80</v>
      </c>
    </row>
    <row r="488" spans="1:91" s="41" customFormat="1" ht="23.25" customHeight="1">
      <c r="A488" s="591"/>
      <c r="B488" s="77" t="s">
        <v>272</v>
      </c>
      <c r="C488" s="64" t="s">
        <v>80</v>
      </c>
      <c r="D488" s="64" t="s">
        <v>80</v>
      </c>
      <c r="E488" s="64" t="s">
        <v>80</v>
      </c>
      <c r="F488" s="64" t="s">
        <v>80</v>
      </c>
      <c r="G488" s="94" t="s">
        <v>80</v>
      </c>
      <c r="H488" s="64" t="s">
        <v>80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80</v>
      </c>
      <c r="CI488" s="297" t="s">
        <v>80</v>
      </c>
      <c r="CJ488" s="318" t="s">
        <v>80</v>
      </c>
      <c r="CK488" s="298" t="s">
        <v>80</v>
      </c>
      <c r="CL488" s="299" t="s">
        <v>80</v>
      </c>
      <c r="CM488" s="50"/>
    </row>
    <row r="489" spans="1:91" s="40" customFormat="1" ht="45" customHeight="1">
      <c r="A489" s="591"/>
      <c r="B489" s="36" t="s">
        <v>1481</v>
      </c>
      <c r="C489" s="10">
        <v>1190900484</v>
      </c>
      <c r="D489" s="27" t="s">
        <v>82</v>
      </c>
      <c r="E489" s="27" t="s">
        <v>688</v>
      </c>
      <c r="F489" s="27" t="s">
        <v>688</v>
      </c>
      <c r="G489" s="10" t="s">
        <v>1482</v>
      </c>
      <c r="H489" s="27" t="s">
        <v>1326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1659</v>
      </c>
      <c r="CI489" s="276" t="s">
        <v>1327</v>
      </c>
      <c r="CJ489" s="276" t="s">
        <v>80</v>
      </c>
      <c r="CK489" s="278" t="s">
        <v>688</v>
      </c>
      <c r="CL489" s="279">
        <v>44196</v>
      </c>
    </row>
    <row r="490" spans="1:91" s="40" customFormat="1" ht="48" customHeight="1">
      <c r="A490" s="591"/>
      <c r="B490" s="36" t="s">
        <v>1483</v>
      </c>
      <c r="C490" s="10" t="s">
        <v>1726</v>
      </c>
      <c r="D490" s="27" t="s">
        <v>82</v>
      </c>
      <c r="E490" s="27" t="s">
        <v>688</v>
      </c>
      <c r="F490" s="27" t="s">
        <v>688</v>
      </c>
      <c r="G490" s="10" t="s">
        <v>1484</v>
      </c>
      <c r="H490" s="27" t="s">
        <v>1326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1659</v>
      </c>
      <c r="CI490" s="276" t="s">
        <v>1327</v>
      </c>
      <c r="CJ490" s="276" t="s">
        <v>80</v>
      </c>
      <c r="CK490" s="278" t="s">
        <v>688</v>
      </c>
      <c r="CL490" s="279">
        <v>44196</v>
      </c>
    </row>
    <row r="491" spans="1:91" s="40" customFormat="1" ht="41.25" customHeight="1">
      <c r="A491" s="591"/>
      <c r="B491" s="36" t="s">
        <v>1485</v>
      </c>
      <c r="C491" s="10" t="s">
        <v>1727</v>
      </c>
      <c r="D491" s="27" t="s">
        <v>82</v>
      </c>
      <c r="E491" s="27" t="s">
        <v>688</v>
      </c>
      <c r="F491" s="27" t="s">
        <v>688</v>
      </c>
      <c r="G491" s="10" t="s">
        <v>1486</v>
      </c>
      <c r="H491" s="27" t="s">
        <v>1326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1659</v>
      </c>
      <c r="CI491" s="276" t="s">
        <v>1327</v>
      </c>
      <c r="CJ491" s="276" t="s">
        <v>80</v>
      </c>
      <c r="CK491" s="278" t="s">
        <v>688</v>
      </c>
      <c r="CL491" s="279">
        <v>44196</v>
      </c>
    </row>
    <row r="492" spans="1:91" s="40" customFormat="1" ht="35.25" customHeight="1">
      <c r="A492" s="591"/>
      <c r="B492" s="36" t="s">
        <v>1487</v>
      </c>
      <c r="C492" s="10" t="s">
        <v>1728</v>
      </c>
      <c r="D492" s="27" t="s">
        <v>82</v>
      </c>
      <c r="E492" s="27" t="s">
        <v>688</v>
      </c>
      <c r="F492" s="27" t="s">
        <v>688</v>
      </c>
      <c r="G492" s="10" t="s">
        <v>1488</v>
      </c>
      <c r="H492" s="27" t="s">
        <v>1326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1659</v>
      </c>
      <c r="CI492" s="276" t="s">
        <v>1327</v>
      </c>
      <c r="CJ492" s="276" t="s">
        <v>80</v>
      </c>
      <c r="CK492" s="278" t="s">
        <v>688</v>
      </c>
      <c r="CL492" s="279">
        <v>44196</v>
      </c>
    </row>
    <row r="493" spans="1:91" s="40" customFormat="1" ht="36.75" customHeight="1">
      <c r="A493" s="591"/>
      <c r="B493" s="36" t="s">
        <v>1489</v>
      </c>
      <c r="C493" s="10" t="s">
        <v>1729</v>
      </c>
      <c r="D493" s="27" t="s">
        <v>82</v>
      </c>
      <c r="E493" s="27" t="s">
        <v>688</v>
      </c>
      <c r="F493" s="27" t="s">
        <v>688</v>
      </c>
      <c r="G493" s="10" t="s">
        <v>1490</v>
      </c>
      <c r="H493" s="27" t="s">
        <v>1326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1659</v>
      </c>
      <c r="CI493" s="276" t="s">
        <v>1327</v>
      </c>
      <c r="CJ493" s="276" t="s">
        <v>80</v>
      </c>
      <c r="CK493" s="278" t="s">
        <v>688</v>
      </c>
      <c r="CL493" s="279">
        <v>44196</v>
      </c>
    </row>
    <row r="494" spans="1:91" s="40" customFormat="1" ht="53.25" customHeight="1">
      <c r="A494" s="591"/>
      <c r="B494" s="36" t="s">
        <v>1491</v>
      </c>
      <c r="C494" s="10" t="s">
        <v>1730</v>
      </c>
      <c r="D494" s="27" t="s">
        <v>82</v>
      </c>
      <c r="E494" s="27" t="s">
        <v>688</v>
      </c>
      <c r="F494" s="27" t="s">
        <v>688</v>
      </c>
      <c r="G494" s="10" t="s">
        <v>1492</v>
      </c>
      <c r="H494" s="27" t="s">
        <v>1326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1659</v>
      </c>
      <c r="CI494" s="276" t="s">
        <v>1327</v>
      </c>
      <c r="CJ494" s="276" t="s">
        <v>80</v>
      </c>
      <c r="CK494" s="278" t="s">
        <v>688</v>
      </c>
      <c r="CL494" s="279">
        <v>44196</v>
      </c>
    </row>
    <row r="495" spans="1:91" ht="53.25" customHeight="1">
      <c r="A495" s="591"/>
      <c r="B495" s="36" t="s">
        <v>1493</v>
      </c>
      <c r="C495" s="27" t="s">
        <v>80</v>
      </c>
      <c r="D495" s="27" t="s">
        <v>82</v>
      </c>
      <c r="E495" s="27" t="s">
        <v>688</v>
      </c>
      <c r="F495" s="27" t="s">
        <v>688</v>
      </c>
      <c r="G495" s="10" t="s">
        <v>80</v>
      </c>
      <c r="H495" s="27" t="s">
        <v>1326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80</v>
      </c>
      <c r="CI495" s="276" t="s">
        <v>1494</v>
      </c>
      <c r="CJ495" s="276" t="s">
        <v>279</v>
      </c>
      <c r="CK495" s="278" t="s">
        <v>80</v>
      </c>
      <c r="CL495" s="279" t="s">
        <v>80</v>
      </c>
      <c r="CM495" s="3"/>
    </row>
    <row r="496" spans="1:91" s="40" customFormat="1" ht="83.25" customHeight="1">
      <c r="A496" s="591"/>
      <c r="B496" s="38" t="s">
        <v>1731</v>
      </c>
      <c r="C496" s="25" t="s">
        <v>1732</v>
      </c>
      <c r="D496" s="25" t="s">
        <v>82</v>
      </c>
      <c r="E496" s="25" t="s">
        <v>688</v>
      </c>
      <c r="F496" s="25" t="s">
        <v>688</v>
      </c>
      <c r="G496" s="24" t="s">
        <v>1733</v>
      </c>
      <c r="H496" s="25" t="s">
        <v>1734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86</v>
      </c>
      <c r="CI496" s="293" t="s">
        <v>1741</v>
      </c>
      <c r="CJ496" s="293" t="s">
        <v>279</v>
      </c>
      <c r="CK496" s="295" t="s">
        <v>688</v>
      </c>
      <c r="CL496" s="296">
        <v>44561</v>
      </c>
    </row>
    <row r="497" spans="1:91" ht="73.5" customHeight="1">
      <c r="A497" s="591"/>
      <c r="B497" s="119" t="s">
        <v>1037</v>
      </c>
      <c r="C497" s="20" t="s">
        <v>1038</v>
      </c>
      <c r="D497" s="27" t="s">
        <v>82</v>
      </c>
      <c r="E497" s="27" t="s">
        <v>688</v>
      </c>
      <c r="F497" s="27" t="s">
        <v>688</v>
      </c>
      <c r="G497" s="10" t="s">
        <v>1039</v>
      </c>
      <c r="H497" s="27" t="s">
        <v>1040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81</v>
      </c>
      <c r="CI497" s="276" t="s">
        <v>1328</v>
      </c>
      <c r="CJ497" s="276" t="s">
        <v>80</v>
      </c>
      <c r="CK497" s="278" t="s">
        <v>688</v>
      </c>
      <c r="CL497" s="279">
        <v>43769</v>
      </c>
    </row>
    <row r="498" spans="1:91" ht="73.5" customHeight="1">
      <c r="A498" s="591"/>
      <c r="B498" s="228" t="s">
        <v>1735</v>
      </c>
      <c r="C498" s="25" t="s">
        <v>80</v>
      </c>
      <c r="D498" s="25" t="s">
        <v>82</v>
      </c>
      <c r="E498" s="25" t="s">
        <v>688</v>
      </c>
      <c r="F498" s="25" t="s">
        <v>688</v>
      </c>
      <c r="G498" s="24" t="s">
        <v>80</v>
      </c>
      <c r="H498" s="25" t="s">
        <v>1736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86</v>
      </c>
      <c r="CI498" s="293" t="s">
        <v>1858</v>
      </c>
      <c r="CJ498" s="293" t="s">
        <v>279</v>
      </c>
      <c r="CK498" s="295" t="s">
        <v>688</v>
      </c>
      <c r="CL498" s="296">
        <v>44255</v>
      </c>
    </row>
    <row r="499" spans="1:91" ht="73.5" customHeight="1">
      <c r="A499" s="591"/>
      <c r="B499" s="228" t="s">
        <v>1737</v>
      </c>
      <c r="C499" s="25" t="s">
        <v>80</v>
      </c>
      <c r="D499" s="25" t="s">
        <v>82</v>
      </c>
      <c r="E499" s="25" t="s">
        <v>688</v>
      </c>
      <c r="F499" s="25" t="s">
        <v>688</v>
      </c>
      <c r="G499" s="24" t="s">
        <v>80</v>
      </c>
      <c r="H499" s="25" t="s">
        <v>1736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86</v>
      </c>
      <c r="CI499" s="293" t="s">
        <v>1858</v>
      </c>
      <c r="CJ499" s="293" t="s">
        <v>279</v>
      </c>
      <c r="CK499" s="295" t="s">
        <v>688</v>
      </c>
      <c r="CL499" s="296">
        <v>44255</v>
      </c>
    </row>
    <row r="500" spans="1:91" ht="73.5" customHeight="1">
      <c r="A500" s="591"/>
      <c r="B500" s="228" t="s">
        <v>1738</v>
      </c>
      <c r="C500" s="25" t="s">
        <v>80</v>
      </c>
      <c r="D500" s="25" t="s">
        <v>82</v>
      </c>
      <c r="E500" s="25" t="s">
        <v>688</v>
      </c>
      <c r="F500" s="25" t="s">
        <v>688</v>
      </c>
      <c r="G500" s="24" t="s">
        <v>80</v>
      </c>
      <c r="H500" s="25" t="s">
        <v>1736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86</v>
      </c>
      <c r="CI500" s="293" t="s">
        <v>1858</v>
      </c>
      <c r="CJ500" s="293" t="s">
        <v>279</v>
      </c>
      <c r="CK500" s="295" t="s">
        <v>688</v>
      </c>
      <c r="CL500" s="296">
        <v>44255</v>
      </c>
    </row>
    <row r="501" spans="1:91" ht="73.5" customHeight="1">
      <c r="A501" s="591"/>
      <c r="B501" s="228" t="s">
        <v>1739</v>
      </c>
      <c r="C501" s="25" t="s">
        <v>80</v>
      </c>
      <c r="D501" s="25" t="s">
        <v>82</v>
      </c>
      <c r="E501" s="25" t="s">
        <v>688</v>
      </c>
      <c r="F501" s="25" t="s">
        <v>688</v>
      </c>
      <c r="G501" s="24" t="s">
        <v>80</v>
      </c>
      <c r="H501" s="25" t="s">
        <v>1740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86</v>
      </c>
      <c r="CI501" s="293" t="s">
        <v>1742</v>
      </c>
      <c r="CJ501" s="293" t="s">
        <v>279</v>
      </c>
      <c r="CK501" s="295" t="s">
        <v>688</v>
      </c>
      <c r="CL501" s="296">
        <v>44561</v>
      </c>
    </row>
    <row r="502" spans="1:91" s="41" customFormat="1" ht="23.25" customHeight="1">
      <c r="A502" s="591"/>
      <c r="B502" s="75" t="s">
        <v>273</v>
      </c>
      <c r="C502" s="63" t="s">
        <v>80</v>
      </c>
      <c r="D502" s="63" t="s">
        <v>80</v>
      </c>
      <c r="E502" s="63" t="s">
        <v>80</v>
      </c>
      <c r="F502" s="63" t="s">
        <v>80</v>
      </c>
      <c r="G502" s="95" t="s">
        <v>80</v>
      </c>
      <c r="H502" s="63" t="s">
        <v>80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80</v>
      </c>
      <c r="CI502" s="305" t="s">
        <v>80</v>
      </c>
      <c r="CJ502" s="306" t="s">
        <v>80</v>
      </c>
      <c r="CK502" s="307" t="s">
        <v>80</v>
      </c>
      <c r="CL502" s="308" t="s">
        <v>80</v>
      </c>
      <c r="CM502" s="50"/>
    </row>
    <row r="503" spans="1:91" s="41" customFormat="1" ht="46.5">
      <c r="A503" s="591"/>
      <c r="B503" s="76" t="s">
        <v>192</v>
      </c>
      <c r="C503" s="65" t="s">
        <v>80</v>
      </c>
      <c r="D503" s="65" t="s">
        <v>80</v>
      </c>
      <c r="E503" s="65" t="s">
        <v>80</v>
      </c>
      <c r="F503" s="65" t="s">
        <v>80</v>
      </c>
      <c r="G503" s="93" t="s">
        <v>80</v>
      </c>
      <c r="H503" s="65" t="s">
        <v>80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80</v>
      </c>
      <c r="CI503" s="309" t="s">
        <v>80</v>
      </c>
      <c r="CJ503" s="310" t="s">
        <v>80</v>
      </c>
      <c r="CK503" s="311" t="s">
        <v>80</v>
      </c>
      <c r="CL503" s="312" t="s">
        <v>80</v>
      </c>
      <c r="CM503" s="50"/>
    </row>
    <row r="504" spans="1:91" ht="36">
      <c r="A504" s="591" t="s">
        <v>17</v>
      </c>
      <c r="B504" s="36" t="s">
        <v>37</v>
      </c>
      <c r="C504" s="20" t="s">
        <v>682</v>
      </c>
      <c r="D504" s="27" t="s">
        <v>82</v>
      </c>
      <c r="E504" s="27" t="s">
        <v>80</v>
      </c>
      <c r="F504" s="27" t="s">
        <v>80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1659</v>
      </c>
      <c r="CI504" s="276" t="s">
        <v>155</v>
      </c>
      <c r="CJ504" s="276" t="s">
        <v>80</v>
      </c>
      <c r="CK504" s="278" t="s">
        <v>80</v>
      </c>
      <c r="CL504" s="279">
        <v>45245</v>
      </c>
    </row>
    <row r="505" spans="1:91" ht="75.75" customHeight="1">
      <c r="A505" s="591"/>
      <c r="B505" s="36" t="s">
        <v>68</v>
      </c>
      <c r="C505" s="20" t="s">
        <v>852</v>
      </c>
      <c r="D505" s="27" t="s">
        <v>82</v>
      </c>
      <c r="E505" s="27" t="s">
        <v>80</v>
      </c>
      <c r="F505" s="27" t="s">
        <v>80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1659</v>
      </c>
      <c r="CI505" s="276" t="s">
        <v>158</v>
      </c>
      <c r="CJ505" s="276" t="s">
        <v>80</v>
      </c>
      <c r="CK505" s="278" t="s">
        <v>80</v>
      </c>
      <c r="CL505" s="279">
        <v>44561</v>
      </c>
    </row>
    <row r="506" spans="1:91" ht="46.5">
      <c r="A506" s="591"/>
      <c r="B506" s="36" t="s">
        <v>69</v>
      </c>
      <c r="C506" s="20" t="s">
        <v>683</v>
      </c>
      <c r="D506" s="27" t="s">
        <v>82</v>
      </c>
      <c r="E506" s="27" t="s">
        <v>80</v>
      </c>
      <c r="F506" s="27" t="s">
        <v>80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693</v>
      </c>
      <c r="CI506" s="276" t="s">
        <v>160</v>
      </c>
      <c r="CJ506" s="276" t="s">
        <v>80</v>
      </c>
      <c r="CK506" s="278" t="s">
        <v>80</v>
      </c>
      <c r="CL506" s="279">
        <v>43921</v>
      </c>
    </row>
    <row r="507" spans="1:91" ht="46.5">
      <c r="A507" s="591"/>
      <c r="B507" s="36" t="s">
        <v>70</v>
      </c>
      <c r="C507" s="20" t="s">
        <v>684</v>
      </c>
      <c r="D507" s="27" t="s">
        <v>82</v>
      </c>
      <c r="E507" s="27" t="s">
        <v>80</v>
      </c>
      <c r="F507" s="27" t="s">
        <v>80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1659</v>
      </c>
      <c r="CI507" s="276" t="s">
        <v>162</v>
      </c>
      <c r="CJ507" s="276" t="s">
        <v>80</v>
      </c>
      <c r="CK507" s="278" t="s">
        <v>80</v>
      </c>
      <c r="CL507" s="279">
        <v>44012</v>
      </c>
    </row>
    <row r="508" spans="1:91" ht="46.5">
      <c r="A508" s="591"/>
      <c r="B508" s="36" t="s">
        <v>282</v>
      </c>
      <c r="C508" s="20" t="s">
        <v>750</v>
      </c>
      <c r="D508" s="27" t="s">
        <v>82</v>
      </c>
      <c r="E508" s="27" t="s">
        <v>80</v>
      </c>
      <c r="F508" s="27" t="s">
        <v>80</v>
      </c>
      <c r="G508" s="10" t="s">
        <v>751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1659</v>
      </c>
      <c r="CI508" s="276" t="s">
        <v>283</v>
      </c>
      <c r="CJ508" s="276" t="s">
        <v>80</v>
      </c>
      <c r="CK508" s="278" t="s">
        <v>80</v>
      </c>
      <c r="CL508" s="279">
        <v>45382</v>
      </c>
    </row>
    <row r="509" spans="1:91" ht="69.75">
      <c r="A509" s="591"/>
      <c r="B509" s="36" t="s">
        <v>71</v>
      </c>
      <c r="C509" s="20" t="s">
        <v>685</v>
      </c>
      <c r="D509" s="27" t="s">
        <v>82</v>
      </c>
      <c r="E509" s="27" t="s">
        <v>80</v>
      </c>
      <c r="F509" s="27" t="s">
        <v>80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1659</v>
      </c>
      <c r="CI509" s="276" t="s">
        <v>164</v>
      </c>
      <c r="CJ509" s="276" t="s">
        <v>80</v>
      </c>
      <c r="CK509" s="278" t="s">
        <v>80</v>
      </c>
      <c r="CL509" s="278">
        <v>44150</v>
      </c>
    </row>
    <row r="510" spans="1:91" ht="69.75">
      <c r="A510" s="591"/>
      <c r="B510" s="36" t="s">
        <v>72</v>
      </c>
      <c r="C510" s="20" t="s">
        <v>686</v>
      </c>
      <c r="D510" s="27" t="s">
        <v>82</v>
      </c>
      <c r="E510" s="27" t="s">
        <v>80</v>
      </c>
      <c r="F510" s="27" t="s">
        <v>80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1659</v>
      </c>
      <c r="CI510" s="276" t="s">
        <v>164</v>
      </c>
      <c r="CJ510" s="276" t="s">
        <v>80</v>
      </c>
      <c r="CK510" s="278" t="s">
        <v>80</v>
      </c>
      <c r="CL510" s="278">
        <v>44316</v>
      </c>
    </row>
    <row r="511" spans="1:91" s="41" customFormat="1" ht="54" customHeight="1">
      <c r="A511" s="591"/>
      <c r="B511" s="77" t="s">
        <v>261</v>
      </c>
      <c r="C511" s="64" t="s">
        <v>80</v>
      </c>
      <c r="D511" s="64" t="s">
        <v>80</v>
      </c>
      <c r="E511" s="64" t="s">
        <v>80</v>
      </c>
      <c r="F511" s="64" t="s">
        <v>80</v>
      </c>
      <c r="G511" s="94" t="s">
        <v>80</v>
      </c>
      <c r="H511" s="64" t="s">
        <v>80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80</v>
      </c>
      <c r="CI511" s="297" t="s">
        <v>80</v>
      </c>
      <c r="CJ511" s="318" t="s">
        <v>80</v>
      </c>
      <c r="CK511" s="298" t="s">
        <v>80</v>
      </c>
      <c r="CL511" s="299" t="s">
        <v>80</v>
      </c>
      <c r="CM511" s="50"/>
    </row>
    <row r="512" spans="1:91" ht="46.5">
      <c r="A512" s="591"/>
      <c r="B512" s="36" t="s">
        <v>218</v>
      </c>
      <c r="C512" s="20" t="s">
        <v>687</v>
      </c>
      <c r="D512" s="27" t="s">
        <v>82</v>
      </c>
      <c r="E512" s="27" t="s">
        <v>80</v>
      </c>
      <c r="F512" s="27" t="s">
        <v>80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1659</v>
      </c>
      <c r="CI512" s="276" t="s">
        <v>220</v>
      </c>
      <c r="CJ512" s="276" t="s">
        <v>80</v>
      </c>
      <c r="CK512" s="278" t="s">
        <v>80</v>
      </c>
      <c r="CL512" s="279">
        <v>44286</v>
      </c>
    </row>
    <row r="513" spans="1:91" s="41" customFormat="1" ht="46.5">
      <c r="A513" s="591"/>
      <c r="B513" s="78" t="s">
        <v>217</v>
      </c>
      <c r="C513" s="46" t="s">
        <v>80</v>
      </c>
      <c r="D513" s="46" t="s">
        <v>80</v>
      </c>
      <c r="E513" s="46" t="s">
        <v>80</v>
      </c>
      <c r="F513" s="46" t="s">
        <v>80</v>
      </c>
      <c r="G513" s="97" t="s">
        <v>80</v>
      </c>
      <c r="H513" s="46" t="s">
        <v>80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80</v>
      </c>
      <c r="CI513" s="336" t="s">
        <v>80</v>
      </c>
      <c r="CJ513" s="337" t="s">
        <v>80</v>
      </c>
      <c r="CK513" s="338" t="s">
        <v>80</v>
      </c>
      <c r="CL513" s="339" t="s">
        <v>80</v>
      </c>
      <c r="CM513" s="50"/>
    </row>
    <row r="514" spans="1:91" s="41" customFormat="1" ht="46.5">
      <c r="A514" s="591"/>
      <c r="B514" s="76" t="s">
        <v>12</v>
      </c>
      <c r="C514" s="65" t="s">
        <v>80</v>
      </c>
      <c r="D514" s="65" t="s">
        <v>80</v>
      </c>
      <c r="E514" s="65" t="s">
        <v>80</v>
      </c>
      <c r="F514" s="65" t="s">
        <v>80</v>
      </c>
      <c r="G514" s="93" t="s">
        <v>80</v>
      </c>
      <c r="H514" s="65" t="s">
        <v>80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80</v>
      </c>
      <c r="CI514" s="309" t="s">
        <v>80</v>
      </c>
      <c r="CJ514" s="310" t="s">
        <v>80</v>
      </c>
      <c r="CK514" s="311" t="s">
        <v>80</v>
      </c>
      <c r="CL514" s="312" t="s">
        <v>80</v>
      </c>
      <c r="CM514" s="50"/>
    </row>
    <row r="515" spans="1:91" s="50" customFormat="1" ht="46.5">
      <c r="A515" s="593" t="s">
        <v>1502</v>
      </c>
      <c r="B515" s="36" t="s">
        <v>1496</v>
      </c>
      <c r="C515" s="20" t="s">
        <v>80</v>
      </c>
      <c r="D515" s="27" t="s">
        <v>82</v>
      </c>
      <c r="E515" s="27" t="s">
        <v>80</v>
      </c>
      <c r="F515" s="27" t="s">
        <v>80</v>
      </c>
      <c r="G515" s="10" t="s">
        <v>80</v>
      </c>
      <c r="H515" s="27" t="s">
        <v>1497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86</v>
      </c>
      <c r="CI515" s="276" t="s">
        <v>1851</v>
      </c>
      <c r="CJ515" s="276" t="s">
        <v>80</v>
      </c>
      <c r="CK515" s="278" t="s">
        <v>1498</v>
      </c>
      <c r="CL515" s="278" t="s">
        <v>80</v>
      </c>
    </row>
    <row r="516" spans="1:91" s="50" customFormat="1" ht="46.5">
      <c r="A516" s="594"/>
      <c r="B516" s="77" t="s">
        <v>1499</v>
      </c>
      <c r="C516" s="64" t="s">
        <v>80</v>
      </c>
      <c r="D516" s="64" t="s">
        <v>80</v>
      </c>
      <c r="E516" s="64" t="s">
        <v>80</v>
      </c>
      <c r="F516" s="64" t="s">
        <v>80</v>
      </c>
      <c r="G516" s="94" t="s">
        <v>80</v>
      </c>
      <c r="H516" s="64" t="s">
        <v>80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80</v>
      </c>
      <c r="CI516" s="297" t="s">
        <v>80</v>
      </c>
      <c r="CJ516" s="318" t="s">
        <v>80</v>
      </c>
      <c r="CK516" s="298" t="s">
        <v>80</v>
      </c>
      <c r="CL516" s="299" t="s">
        <v>80</v>
      </c>
    </row>
    <row r="517" spans="1:91" s="50" customFormat="1" ht="46.5">
      <c r="A517" s="594"/>
      <c r="B517" s="78" t="s">
        <v>1500</v>
      </c>
      <c r="C517" s="46" t="s">
        <v>80</v>
      </c>
      <c r="D517" s="46" t="s">
        <v>80</v>
      </c>
      <c r="E517" s="46" t="s">
        <v>80</v>
      </c>
      <c r="F517" s="46" t="s">
        <v>80</v>
      </c>
      <c r="G517" s="97" t="s">
        <v>80</v>
      </c>
      <c r="H517" s="46" t="s">
        <v>80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80</v>
      </c>
      <c r="CI517" s="336" t="s">
        <v>80</v>
      </c>
      <c r="CJ517" s="337" t="s">
        <v>80</v>
      </c>
      <c r="CK517" s="338" t="s">
        <v>80</v>
      </c>
      <c r="CL517" s="339" t="s">
        <v>80</v>
      </c>
    </row>
    <row r="518" spans="1:91" s="50" customFormat="1" ht="46.5">
      <c r="A518" s="595"/>
      <c r="B518" s="76" t="s">
        <v>1501</v>
      </c>
      <c r="C518" s="65" t="s">
        <v>80</v>
      </c>
      <c r="D518" s="65" t="s">
        <v>80</v>
      </c>
      <c r="E518" s="65" t="s">
        <v>80</v>
      </c>
      <c r="F518" s="65" t="s">
        <v>80</v>
      </c>
      <c r="G518" s="93" t="s">
        <v>80</v>
      </c>
      <c r="H518" s="65" t="s">
        <v>80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80</v>
      </c>
      <c r="CI518" s="309" t="s">
        <v>80</v>
      </c>
      <c r="CJ518" s="310" t="s">
        <v>80</v>
      </c>
      <c r="CK518" s="311" t="s">
        <v>80</v>
      </c>
      <c r="CL518" s="312" t="s">
        <v>80</v>
      </c>
    </row>
    <row r="519" spans="1:91" ht="70.5" customHeight="1">
      <c r="A519" s="591" t="s">
        <v>18</v>
      </c>
      <c r="B519" s="48" t="s">
        <v>73</v>
      </c>
      <c r="C519" s="27" t="s">
        <v>695</v>
      </c>
      <c r="D519" s="27" t="s">
        <v>82</v>
      </c>
      <c r="E519" s="27" t="s">
        <v>80</v>
      </c>
      <c r="F519" s="136" t="s">
        <v>80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80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81</v>
      </c>
      <c r="CI519" s="276" t="s">
        <v>486</v>
      </c>
      <c r="CJ519" s="276" t="s">
        <v>80</v>
      </c>
      <c r="CK519" s="278" t="s">
        <v>80</v>
      </c>
      <c r="CL519" s="279">
        <v>43951</v>
      </c>
    </row>
    <row r="520" spans="1:91" ht="64.5" customHeight="1">
      <c r="A520" s="591"/>
      <c r="B520" s="48" t="s">
        <v>281</v>
      </c>
      <c r="C520" s="27" t="s">
        <v>696</v>
      </c>
      <c r="D520" s="27" t="s">
        <v>82</v>
      </c>
      <c r="E520" s="27" t="s">
        <v>80</v>
      </c>
      <c r="F520" s="136" t="s">
        <v>80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80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81</v>
      </c>
      <c r="CI520" s="276" t="s">
        <v>487</v>
      </c>
      <c r="CJ520" s="276" t="s">
        <v>80</v>
      </c>
      <c r="CK520" s="278" t="s">
        <v>80</v>
      </c>
      <c r="CL520" s="279">
        <v>43951</v>
      </c>
    </row>
    <row r="521" spans="1:91" ht="66" customHeight="1">
      <c r="A521" s="591"/>
      <c r="B521" s="116" t="s">
        <v>752</v>
      </c>
      <c r="C521" s="23" t="s">
        <v>1066</v>
      </c>
      <c r="D521" s="23" t="s">
        <v>82</v>
      </c>
      <c r="E521" s="23" t="s">
        <v>80</v>
      </c>
      <c r="F521" s="137" t="s">
        <v>80</v>
      </c>
      <c r="G521" s="5" t="s">
        <v>1329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1743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86</v>
      </c>
      <c r="CI521" s="289" t="s">
        <v>753</v>
      </c>
      <c r="CJ521" s="289" t="s">
        <v>80</v>
      </c>
      <c r="CK521" s="278" t="s">
        <v>80</v>
      </c>
      <c r="CL521" s="279">
        <v>44742</v>
      </c>
    </row>
    <row r="522" spans="1:91" ht="90">
      <c r="A522" s="591"/>
      <c r="B522" s="48" t="s">
        <v>4</v>
      </c>
      <c r="C522" s="27" t="s">
        <v>847</v>
      </c>
      <c r="D522" s="27" t="s">
        <v>82</v>
      </c>
      <c r="E522" s="27" t="s">
        <v>80</v>
      </c>
      <c r="F522" s="136" t="s">
        <v>80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80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81</v>
      </c>
      <c r="CI522" s="276" t="s">
        <v>488</v>
      </c>
      <c r="CJ522" s="276" t="s">
        <v>1744</v>
      </c>
      <c r="CK522" s="300" t="s">
        <v>80</v>
      </c>
      <c r="CL522" s="301">
        <v>44742</v>
      </c>
    </row>
    <row r="523" spans="1:91" ht="36">
      <c r="A523" s="591"/>
      <c r="B523" s="116" t="s">
        <v>754</v>
      </c>
      <c r="C523" s="23" t="s">
        <v>848</v>
      </c>
      <c r="D523" s="23" t="s">
        <v>82</v>
      </c>
      <c r="E523" s="23" t="s">
        <v>80</v>
      </c>
      <c r="F523" s="137" t="s">
        <v>80</v>
      </c>
      <c r="G523" s="5" t="s">
        <v>1067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80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81</v>
      </c>
      <c r="CI523" s="289" t="s">
        <v>755</v>
      </c>
      <c r="CJ523" s="289" t="s">
        <v>80</v>
      </c>
      <c r="CK523" s="300" t="s">
        <v>80</v>
      </c>
      <c r="CL523" s="301">
        <v>44742</v>
      </c>
    </row>
    <row r="524" spans="1:91" ht="36">
      <c r="A524" s="591"/>
      <c r="B524" s="28" t="s">
        <v>46</v>
      </c>
      <c r="C524" s="23" t="s">
        <v>80</v>
      </c>
      <c r="D524" s="23" t="s">
        <v>82</v>
      </c>
      <c r="E524" s="23" t="s">
        <v>80</v>
      </c>
      <c r="F524" s="137" t="s">
        <v>80</v>
      </c>
      <c r="G524" s="5" t="s">
        <v>756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86</v>
      </c>
      <c r="CI524" s="340" t="s">
        <v>173</v>
      </c>
      <c r="CJ524" s="289" t="s">
        <v>80</v>
      </c>
      <c r="CK524" s="300" t="s">
        <v>80</v>
      </c>
      <c r="CL524" s="301" t="s">
        <v>80</v>
      </c>
    </row>
    <row r="525" spans="1:91" ht="46.5">
      <c r="A525" s="591"/>
      <c r="B525" s="28" t="s">
        <v>757</v>
      </c>
      <c r="C525" s="23" t="s">
        <v>80</v>
      </c>
      <c r="D525" s="23" t="s">
        <v>82</v>
      </c>
      <c r="E525" s="23" t="s">
        <v>80</v>
      </c>
      <c r="F525" s="137" t="s">
        <v>80</v>
      </c>
      <c r="G525" s="5" t="s">
        <v>1330</v>
      </c>
      <c r="H525" s="117" t="s">
        <v>758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1659</v>
      </c>
      <c r="CI525" s="340" t="s">
        <v>759</v>
      </c>
      <c r="CJ525" s="289" t="s">
        <v>80</v>
      </c>
      <c r="CK525" s="300" t="s">
        <v>80</v>
      </c>
      <c r="CL525" s="301" t="s">
        <v>80</v>
      </c>
    </row>
    <row r="526" spans="1:91" ht="46.5">
      <c r="A526" s="591"/>
      <c r="B526" s="49" t="s">
        <v>44</v>
      </c>
      <c r="C526" s="92" t="s">
        <v>80</v>
      </c>
      <c r="D526" s="27" t="s">
        <v>201</v>
      </c>
      <c r="E526" s="27" t="s">
        <v>1068</v>
      </c>
      <c r="F526" s="136">
        <v>42727243</v>
      </c>
      <c r="G526" s="21" t="s">
        <v>174</v>
      </c>
      <c r="H526" s="37" t="s">
        <v>575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80</v>
      </c>
      <c r="CK526" s="300" t="s">
        <v>80</v>
      </c>
      <c r="CL526" s="301" t="s">
        <v>80</v>
      </c>
    </row>
    <row r="527" spans="1:91" ht="46.5">
      <c r="A527" s="591"/>
      <c r="B527" s="49" t="s">
        <v>25</v>
      </c>
      <c r="C527" s="92" t="s">
        <v>80</v>
      </c>
      <c r="D527" s="27" t="s">
        <v>202</v>
      </c>
      <c r="E527" s="27" t="s">
        <v>1069</v>
      </c>
      <c r="F527" s="136">
        <v>71209310</v>
      </c>
      <c r="G527" s="21" t="s">
        <v>176</v>
      </c>
      <c r="H527" s="37" t="s">
        <v>369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693</v>
      </c>
      <c r="CI527" s="276" t="s">
        <v>175</v>
      </c>
      <c r="CJ527" s="276" t="s">
        <v>80</v>
      </c>
      <c r="CK527" s="300" t="s">
        <v>80</v>
      </c>
      <c r="CL527" s="301" t="s">
        <v>80</v>
      </c>
    </row>
    <row r="528" spans="1:91" ht="72" customHeight="1">
      <c r="A528" s="591"/>
      <c r="B528" s="118" t="s">
        <v>370</v>
      </c>
      <c r="C528" s="151" t="s">
        <v>80</v>
      </c>
      <c r="D528" s="67" t="s">
        <v>203</v>
      </c>
      <c r="E528" s="67" t="s">
        <v>1070</v>
      </c>
      <c r="F528" s="177">
        <v>873624</v>
      </c>
      <c r="G528" s="152" t="s">
        <v>177</v>
      </c>
      <c r="H528" s="153" t="s">
        <v>575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1745</v>
      </c>
      <c r="CI528" s="276" t="s">
        <v>175</v>
      </c>
      <c r="CJ528" s="276" t="s">
        <v>80</v>
      </c>
      <c r="CK528" s="300" t="s">
        <v>80</v>
      </c>
      <c r="CL528" s="301" t="s">
        <v>80</v>
      </c>
    </row>
    <row r="529" spans="1:91" ht="46.5">
      <c r="A529" s="591"/>
      <c r="B529" s="49" t="s">
        <v>26</v>
      </c>
      <c r="C529" s="92" t="s">
        <v>80</v>
      </c>
      <c r="D529" s="27" t="s">
        <v>204</v>
      </c>
      <c r="E529" s="27" t="s">
        <v>1071</v>
      </c>
      <c r="F529" s="136">
        <v>873683</v>
      </c>
      <c r="G529" s="21" t="s">
        <v>178</v>
      </c>
      <c r="H529" s="37" t="s">
        <v>1007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80</v>
      </c>
      <c r="CK529" s="278" t="s">
        <v>80</v>
      </c>
      <c r="CL529" s="279" t="s">
        <v>80</v>
      </c>
    </row>
    <row r="530" spans="1:91" ht="72" customHeight="1">
      <c r="A530" s="591"/>
      <c r="B530" s="49" t="s">
        <v>27</v>
      </c>
      <c r="C530" s="92" t="s">
        <v>80</v>
      </c>
      <c r="D530" s="27" t="s">
        <v>205</v>
      </c>
      <c r="E530" s="27" t="s">
        <v>1072</v>
      </c>
      <c r="F530" s="136">
        <v>71209859</v>
      </c>
      <c r="G530" s="21" t="s">
        <v>179</v>
      </c>
      <c r="H530" s="37" t="s">
        <v>1007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1856</v>
      </c>
      <c r="CK530" s="278" t="s">
        <v>1746</v>
      </c>
      <c r="CL530" s="279" t="s">
        <v>80</v>
      </c>
    </row>
    <row r="531" spans="1:91" ht="46.5">
      <c r="A531" s="591"/>
      <c r="B531" s="49" t="s">
        <v>28</v>
      </c>
      <c r="C531" s="92" t="s">
        <v>80</v>
      </c>
      <c r="D531" s="27" t="s">
        <v>206</v>
      </c>
      <c r="E531" s="27" t="s">
        <v>1073</v>
      </c>
      <c r="F531" s="136">
        <v>49534955</v>
      </c>
      <c r="G531" s="21" t="s">
        <v>180</v>
      </c>
      <c r="H531" s="37" t="s">
        <v>1007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80</v>
      </c>
      <c r="CK531" s="278" t="s">
        <v>80</v>
      </c>
      <c r="CL531" s="279" t="s">
        <v>80</v>
      </c>
    </row>
    <row r="532" spans="1:91" ht="54">
      <c r="A532" s="591"/>
      <c r="B532" s="118" t="s">
        <v>29</v>
      </c>
      <c r="C532" s="151" t="s">
        <v>80</v>
      </c>
      <c r="D532" s="67" t="s">
        <v>207</v>
      </c>
      <c r="E532" s="67" t="s">
        <v>1074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693</v>
      </c>
      <c r="CI532" s="276" t="s">
        <v>183</v>
      </c>
      <c r="CJ532" s="276" t="s">
        <v>80</v>
      </c>
      <c r="CK532" s="278" t="s">
        <v>80</v>
      </c>
      <c r="CL532" s="279" t="s">
        <v>80</v>
      </c>
    </row>
    <row r="533" spans="1:91" ht="46.5">
      <c r="A533" s="591"/>
      <c r="B533" s="49" t="s">
        <v>30</v>
      </c>
      <c r="C533" s="92" t="s">
        <v>80</v>
      </c>
      <c r="D533" s="27" t="s">
        <v>208</v>
      </c>
      <c r="E533" s="27" t="s">
        <v>1075</v>
      </c>
      <c r="F533" s="136">
        <v>71229108</v>
      </c>
      <c r="G533" s="21" t="s">
        <v>184</v>
      </c>
      <c r="H533" s="37" t="s">
        <v>575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80</v>
      </c>
      <c r="CK533" s="278" t="s">
        <v>80</v>
      </c>
      <c r="CL533" s="279" t="s">
        <v>80</v>
      </c>
    </row>
    <row r="534" spans="1:91" ht="46.5">
      <c r="A534" s="591"/>
      <c r="B534" s="49" t="s">
        <v>31</v>
      </c>
      <c r="C534" s="92" t="s">
        <v>80</v>
      </c>
      <c r="D534" s="27" t="s">
        <v>206</v>
      </c>
      <c r="E534" s="27" t="s">
        <v>1073</v>
      </c>
      <c r="F534" s="136">
        <v>49534955</v>
      </c>
      <c r="G534" s="21" t="s">
        <v>185</v>
      </c>
      <c r="H534" s="37" t="s">
        <v>1007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1855</v>
      </c>
      <c r="CK534" s="278" t="s">
        <v>80</v>
      </c>
      <c r="CL534" s="279" t="s">
        <v>80</v>
      </c>
    </row>
    <row r="535" spans="1:91" ht="46.5">
      <c r="A535" s="591"/>
      <c r="B535" s="49" t="s">
        <v>32</v>
      </c>
      <c r="C535" s="92" t="s">
        <v>80</v>
      </c>
      <c r="D535" s="27" t="s">
        <v>209</v>
      </c>
      <c r="E535" s="27" t="s">
        <v>1076</v>
      </c>
      <c r="F535" s="136">
        <v>71234403</v>
      </c>
      <c r="G535" s="21" t="s">
        <v>186</v>
      </c>
      <c r="H535" s="37" t="s">
        <v>1007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80</v>
      </c>
      <c r="CK535" s="278" t="s">
        <v>80</v>
      </c>
      <c r="CL535" s="279" t="s">
        <v>80</v>
      </c>
    </row>
    <row r="536" spans="1:91" ht="46.5">
      <c r="A536" s="591"/>
      <c r="B536" s="49" t="s">
        <v>760</v>
      </c>
      <c r="C536" s="92" t="s">
        <v>80</v>
      </c>
      <c r="D536" s="27" t="s">
        <v>210</v>
      </c>
      <c r="E536" s="27" t="s">
        <v>1077</v>
      </c>
      <c r="F536" s="136">
        <v>874671</v>
      </c>
      <c r="G536" s="21" t="s">
        <v>187</v>
      </c>
      <c r="H536" s="37" t="s">
        <v>1007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80</v>
      </c>
      <c r="CK536" s="278" t="s">
        <v>80</v>
      </c>
      <c r="CL536" s="279" t="s">
        <v>80</v>
      </c>
    </row>
    <row r="537" spans="1:91" ht="54">
      <c r="A537" s="591"/>
      <c r="B537" s="345" t="s">
        <v>33</v>
      </c>
      <c r="C537" s="92" t="s">
        <v>80</v>
      </c>
      <c r="D537" s="27" t="s">
        <v>211</v>
      </c>
      <c r="E537" s="27" t="s">
        <v>1078</v>
      </c>
      <c r="F537" s="136">
        <v>71234462</v>
      </c>
      <c r="G537" s="21" t="s">
        <v>188</v>
      </c>
      <c r="H537" s="37" t="s">
        <v>1007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1746</v>
      </c>
      <c r="CK537" s="278" t="s">
        <v>1746</v>
      </c>
      <c r="CL537" s="279" t="s">
        <v>80</v>
      </c>
    </row>
    <row r="538" spans="1:91" ht="46.5">
      <c r="A538" s="591"/>
      <c r="B538" s="118" t="s">
        <v>34</v>
      </c>
      <c r="C538" s="151" t="s">
        <v>80</v>
      </c>
      <c r="D538" s="67" t="s">
        <v>212</v>
      </c>
      <c r="E538" s="67" t="s">
        <v>1079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1745</v>
      </c>
      <c r="CI538" s="276" t="s">
        <v>175</v>
      </c>
      <c r="CJ538" s="276" t="s">
        <v>80</v>
      </c>
      <c r="CK538" s="300" t="s">
        <v>80</v>
      </c>
      <c r="CL538" s="301" t="s">
        <v>80</v>
      </c>
    </row>
    <row r="539" spans="1:91" ht="54">
      <c r="A539" s="591"/>
      <c r="B539" s="345" t="s">
        <v>35</v>
      </c>
      <c r="C539" s="92" t="s">
        <v>80</v>
      </c>
      <c r="D539" s="27" t="s">
        <v>213</v>
      </c>
      <c r="E539" s="27" t="s">
        <v>1080</v>
      </c>
      <c r="F539" s="136">
        <v>42727227</v>
      </c>
      <c r="G539" s="21" t="s">
        <v>190</v>
      </c>
      <c r="H539" s="37" t="s">
        <v>1007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1746</v>
      </c>
      <c r="CK539" s="278" t="s">
        <v>1746</v>
      </c>
      <c r="CL539" s="301" t="s">
        <v>80</v>
      </c>
    </row>
    <row r="540" spans="1:91" ht="46.5">
      <c r="A540" s="591"/>
      <c r="B540" s="49" t="s">
        <v>36</v>
      </c>
      <c r="C540" s="92" t="s">
        <v>80</v>
      </c>
      <c r="D540" s="27" t="s">
        <v>214</v>
      </c>
      <c r="E540" s="27" t="s">
        <v>1081</v>
      </c>
      <c r="F540" s="136">
        <v>71234411</v>
      </c>
      <c r="G540" s="21" t="s">
        <v>191</v>
      </c>
      <c r="H540" s="37" t="s">
        <v>575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693</v>
      </c>
      <c r="CI540" s="276" t="s">
        <v>175</v>
      </c>
      <c r="CJ540" s="276" t="s">
        <v>80</v>
      </c>
      <c r="CK540" s="300" t="s">
        <v>80</v>
      </c>
      <c r="CL540" s="301" t="s">
        <v>80</v>
      </c>
    </row>
    <row r="541" spans="1:91" ht="36">
      <c r="A541" s="591"/>
      <c r="B541" s="49" t="s">
        <v>240</v>
      </c>
      <c r="C541" s="92" t="s">
        <v>80</v>
      </c>
      <c r="D541" s="27" t="s">
        <v>241</v>
      </c>
      <c r="E541" s="27" t="s">
        <v>1079</v>
      </c>
      <c r="F541" s="136">
        <v>874680</v>
      </c>
      <c r="G541" s="21" t="s">
        <v>319</v>
      </c>
      <c r="H541" s="117" t="s">
        <v>758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1659</v>
      </c>
      <c r="CI541" s="276" t="s">
        <v>242</v>
      </c>
      <c r="CJ541" s="276" t="s">
        <v>80</v>
      </c>
      <c r="CK541" s="300" t="s">
        <v>80</v>
      </c>
      <c r="CL541" s="301" t="s">
        <v>80</v>
      </c>
    </row>
    <row r="542" spans="1:91" s="41" customFormat="1" ht="23.25">
      <c r="A542" s="591"/>
      <c r="B542" s="77" t="s">
        <v>270</v>
      </c>
      <c r="C542" s="64" t="s">
        <v>80</v>
      </c>
      <c r="D542" s="64" t="s">
        <v>80</v>
      </c>
      <c r="E542" s="64" t="s">
        <v>80</v>
      </c>
      <c r="F542" s="64" t="s">
        <v>80</v>
      </c>
      <c r="G542" s="94" t="s">
        <v>80</v>
      </c>
      <c r="H542" s="64" t="s">
        <v>80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80</v>
      </c>
      <c r="CI542" s="297" t="s">
        <v>80</v>
      </c>
      <c r="CJ542" s="318" t="s">
        <v>80</v>
      </c>
      <c r="CK542" s="298" t="s">
        <v>80</v>
      </c>
      <c r="CL542" s="299" t="s">
        <v>80</v>
      </c>
      <c r="CM542" s="50"/>
    </row>
    <row r="543" spans="1:91" s="50" customFormat="1" ht="126">
      <c r="A543" s="591"/>
      <c r="B543" s="48" t="s">
        <v>3</v>
      </c>
      <c r="C543" s="27" t="s">
        <v>697</v>
      </c>
      <c r="D543" s="27" t="s">
        <v>82</v>
      </c>
      <c r="E543" s="27" t="s">
        <v>80</v>
      </c>
      <c r="F543" s="136" t="s">
        <v>80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1082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693</v>
      </c>
      <c r="CI543" s="276" t="s">
        <v>172</v>
      </c>
      <c r="CJ543" s="276" t="s">
        <v>1305</v>
      </c>
      <c r="CK543" s="278" t="s">
        <v>1008</v>
      </c>
      <c r="CL543" s="279">
        <v>43616</v>
      </c>
    </row>
    <row r="544" spans="1:91" ht="54">
      <c r="A544" s="591"/>
      <c r="B544" s="231" t="s">
        <v>1083</v>
      </c>
      <c r="C544" s="183" t="s">
        <v>80</v>
      </c>
      <c r="D544" s="183" t="s">
        <v>82</v>
      </c>
      <c r="E544" s="183" t="s">
        <v>80</v>
      </c>
      <c r="F544" s="232" t="s">
        <v>80</v>
      </c>
      <c r="G544" s="233" t="s">
        <v>80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80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1312</v>
      </c>
      <c r="CI544" s="276" t="s">
        <v>1084</v>
      </c>
      <c r="CJ544" s="276" t="s">
        <v>1516</v>
      </c>
      <c r="CK544" s="278" t="s">
        <v>80</v>
      </c>
      <c r="CL544" s="279" t="s">
        <v>80</v>
      </c>
    </row>
    <row r="545" spans="1:90" ht="36">
      <c r="A545" s="591"/>
      <c r="B545" s="116" t="s">
        <v>1331</v>
      </c>
      <c r="C545" s="23" t="s">
        <v>80</v>
      </c>
      <c r="D545" s="23" t="s">
        <v>82</v>
      </c>
      <c r="E545" s="23" t="s">
        <v>80</v>
      </c>
      <c r="F545" s="137" t="s">
        <v>80</v>
      </c>
      <c r="G545" s="5" t="s">
        <v>80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80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1659</v>
      </c>
      <c r="CI545" s="289" t="s">
        <v>1332</v>
      </c>
      <c r="CJ545" s="289" t="s">
        <v>80</v>
      </c>
      <c r="CK545" s="290" t="s">
        <v>80</v>
      </c>
      <c r="CL545" s="291" t="s">
        <v>80</v>
      </c>
    </row>
    <row r="546" spans="1:90" s="40" customFormat="1" ht="36">
      <c r="A546" s="591"/>
      <c r="B546" s="236" t="s">
        <v>1333</v>
      </c>
      <c r="C546" s="31" t="s">
        <v>80</v>
      </c>
      <c r="D546" s="31" t="s">
        <v>82</v>
      </c>
      <c r="E546" s="31" t="s">
        <v>80</v>
      </c>
      <c r="F546" s="237" t="s">
        <v>80</v>
      </c>
      <c r="G546" s="211" t="s">
        <v>80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80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1312</v>
      </c>
      <c r="CI546" s="289" t="s">
        <v>1334</v>
      </c>
      <c r="CJ546" s="289" t="s">
        <v>1747</v>
      </c>
      <c r="CK546" s="290" t="s">
        <v>80</v>
      </c>
      <c r="CL546" s="291" t="s">
        <v>80</v>
      </c>
    </row>
    <row r="547" spans="1:90" s="40" customFormat="1" ht="144">
      <c r="A547" s="591"/>
      <c r="B547" s="118" t="s">
        <v>293</v>
      </c>
      <c r="C547" s="67" t="s">
        <v>698</v>
      </c>
      <c r="D547" s="67" t="s">
        <v>82</v>
      </c>
      <c r="E547" s="67" t="s">
        <v>80</v>
      </c>
      <c r="F547" s="177" t="s">
        <v>80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80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693</v>
      </c>
      <c r="CI547" s="276" t="s">
        <v>295</v>
      </c>
      <c r="CJ547" s="276" t="s">
        <v>80</v>
      </c>
      <c r="CK547" s="278" t="s">
        <v>1335</v>
      </c>
      <c r="CL547" s="301">
        <v>43830</v>
      </c>
    </row>
    <row r="548" spans="1:90" ht="42" customHeight="1">
      <c r="A548" s="591"/>
      <c r="B548" s="49" t="s">
        <v>1336</v>
      </c>
      <c r="C548" s="27" t="s">
        <v>80</v>
      </c>
      <c r="D548" s="27" t="s">
        <v>82</v>
      </c>
      <c r="E548" s="27" t="s">
        <v>80</v>
      </c>
      <c r="F548" s="136" t="s">
        <v>80</v>
      </c>
      <c r="G548" s="21" t="s">
        <v>80</v>
      </c>
      <c r="H548" s="37" t="s">
        <v>1337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1857</v>
      </c>
      <c r="CJ548" s="276" t="s">
        <v>80</v>
      </c>
      <c r="CK548" s="278" t="s">
        <v>80</v>
      </c>
      <c r="CL548" s="279" t="s">
        <v>80</v>
      </c>
    </row>
    <row r="549" spans="1:90" ht="93">
      <c r="A549" s="591"/>
      <c r="B549" s="49" t="s">
        <v>1338</v>
      </c>
      <c r="C549" s="136">
        <v>1190900383</v>
      </c>
      <c r="D549" s="49" t="s">
        <v>1339</v>
      </c>
      <c r="E549" s="49" t="s">
        <v>1340</v>
      </c>
      <c r="F549" s="238">
        <v>71209867</v>
      </c>
      <c r="G549" s="21" t="s">
        <v>80</v>
      </c>
      <c r="H549" s="37" t="s">
        <v>1326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1459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1659</v>
      </c>
      <c r="CI549" s="276" t="s">
        <v>1341</v>
      </c>
      <c r="CJ549" s="276" t="s">
        <v>80</v>
      </c>
      <c r="CK549" s="278" t="s">
        <v>80</v>
      </c>
      <c r="CL549" s="279" t="s">
        <v>80</v>
      </c>
    </row>
    <row r="550" spans="1:90" ht="69.75">
      <c r="A550" s="591"/>
      <c r="B550" s="239" t="s">
        <v>1342</v>
      </c>
      <c r="C550" s="232" t="s">
        <v>1517</v>
      </c>
      <c r="D550" s="239" t="s">
        <v>1343</v>
      </c>
      <c r="E550" s="239" t="s">
        <v>1344</v>
      </c>
      <c r="F550" s="240">
        <v>71229078</v>
      </c>
      <c r="G550" s="233" t="s">
        <v>80</v>
      </c>
      <c r="H550" s="234" t="s">
        <v>1326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1459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1312</v>
      </c>
      <c r="CI550" s="276" t="s">
        <v>1341</v>
      </c>
      <c r="CJ550" s="276" t="s">
        <v>1518</v>
      </c>
      <c r="CK550" s="278" t="s">
        <v>80</v>
      </c>
      <c r="CL550" s="279" t="s">
        <v>80</v>
      </c>
    </row>
    <row r="551" spans="1:90" ht="93">
      <c r="A551" s="591"/>
      <c r="B551" s="49" t="s">
        <v>1345</v>
      </c>
      <c r="C551" s="136">
        <v>1190900389</v>
      </c>
      <c r="D551" s="49" t="s">
        <v>1346</v>
      </c>
      <c r="E551" s="49" t="s">
        <v>1347</v>
      </c>
      <c r="F551" s="238">
        <v>71229141</v>
      </c>
      <c r="G551" s="21" t="s">
        <v>80</v>
      </c>
      <c r="H551" s="37" t="s">
        <v>1326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1459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1659</v>
      </c>
      <c r="CI551" s="276" t="s">
        <v>1341</v>
      </c>
      <c r="CJ551" s="276" t="s">
        <v>80</v>
      </c>
      <c r="CK551" s="278" t="s">
        <v>80</v>
      </c>
      <c r="CL551" s="279" t="s">
        <v>80</v>
      </c>
    </row>
    <row r="552" spans="1:90" ht="139.5">
      <c r="A552" s="591"/>
      <c r="B552" s="49" t="s">
        <v>1348</v>
      </c>
      <c r="C552" s="136">
        <v>1190900377</v>
      </c>
      <c r="D552" s="49" t="s">
        <v>1349</v>
      </c>
      <c r="E552" s="49" t="s">
        <v>1350</v>
      </c>
      <c r="F552" s="238">
        <v>873624</v>
      </c>
      <c r="G552" s="21" t="s">
        <v>80</v>
      </c>
      <c r="H552" s="37" t="s">
        <v>1326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1459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1748</v>
      </c>
      <c r="CI552" s="276" t="s">
        <v>1341</v>
      </c>
      <c r="CJ552" s="276" t="s">
        <v>80</v>
      </c>
      <c r="CK552" s="278" t="s">
        <v>80</v>
      </c>
      <c r="CL552" s="279" t="s">
        <v>80</v>
      </c>
    </row>
    <row r="553" spans="1:90" ht="69.75">
      <c r="A553" s="591"/>
      <c r="B553" s="118" t="s">
        <v>1351</v>
      </c>
      <c r="C553" s="177" t="s">
        <v>80</v>
      </c>
      <c r="D553" s="118" t="s">
        <v>1352</v>
      </c>
      <c r="E553" s="118" t="s">
        <v>1353</v>
      </c>
      <c r="F553" s="178">
        <v>69344035</v>
      </c>
      <c r="G553" s="152" t="s">
        <v>80</v>
      </c>
      <c r="H553" s="153" t="s">
        <v>1326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1459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1312</v>
      </c>
      <c r="CI553" s="276" t="s">
        <v>1341</v>
      </c>
      <c r="CJ553" s="276" t="s">
        <v>1749</v>
      </c>
      <c r="CK553" s="300" t="s">
        <v>80</v>
      </c>
      <c r="CL553" s="301" t="s">
        <v>80</v>
      </c>
    </row>
    <row r="554" spans="1:90" ht="93">
      <c r="A554" s="591"/>
      <c r="B554" s="49" t="s">
        <v>1354</v>
      </c>
      <c r="C554" s="136">
        <v>1190900357</v>
      </c>
      <c r="D554" s="49" t="s">
        <v>1355</v>
      </c>
      <c r="E554" s="49" t="s">
        <v>1356</v>
      </c>
      <c r="F554" s="238">
        <v>71234462</v>
      </c>
      <c r="G554" s="21" t="s">
        <v>80</v>
      </c>
      <c r="H554" s="37" t="s">
        <v>1326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1459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1659</v>
      </c>
      <c r="CI554" s="276" t="s">
        <v>1341</v>
      </c>
      <c r="CJ554" s="276" t="s">
        <v>80</v>
      </c>
      <c r="CK554" s="300" t="s">
        <v>80</v>
      </c>
      <c r="CL554" s="301" t="s">
        <v>80</v>
      </c>
    </row>
    <row r="555" spans="1:90" ht="116.25">
      <c r="A555" s="591"/>
      <c r="B555" s="49" t="s">
        <v>1357</v>
      </c>
      <c r="C555" s="136">
        <v>1190900352</v>
      </c>
      <c r="D555" s="49" t="s">
        <v>1358</v>
      </c>
      <c r="E555" s="49" t="s">
        <v>1359</v>
      </c>
      <c r="F555" s="238">
        <v>42727219</v>
      </c>
      <c r="G555" s="21" t="s">
        <v>80</v>
      </c>
      <c r="H555" s="37" t="s">
        <v>1326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1459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1748</v>
      </c>
      <c r="CI555" s="276" t="s">
        <v>1341</v>
      </c>
      <c r="CJ555" s="276" t="s">
        <v>80</v>
      </c>
      <c r="CK555" s="300" t="s">
        <v>80</v>
      </c>
      <c r="CL555" s="301" t="s">
        <v>80</v>
      </c>
    </row>
    <row r="556" spans="1:90" ht="93">
      <c r="A556" s="591"/>
      <c r="B556" s="49" t="s">
        <v>1360</v>
      </c>
      <c r="C556" s="136">
        <v>1190900414</v>
      </c>
      <c r="D556" s="49" t="s">
        <v>1361</v>
      </c>
      <c r="E556" s="49" t="s">
        <v>1362</v>
      </c>
      <c r="F556" s="238">
        <v>71209905</v>
      </c>
      <c r="G556" s="21" t="s">
        <v>80</v>
      </c>
      <c r="H556" s="37" t="s">
        <v>1326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1459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1659</v>
      </c>
      <c r="CI556" s="276" t="s">
        <v>1341</v>
      </c>
      <c r="CJ556" s="276" t="s">
        <v>80</v>
      </c>
      <c r="CK556" s="300" t="s">
        <v>80</v>
      </c>
      <c r="CL556" s="301" t="s">
        <v>80</v>
      </c>
    </row>
    <row r="557" spans="1:90" ht="69.75">
      <c r="A557" s="591"/>
      <c r="B557" s="49" t="s">
        <v>1363</v>
      </c>
      <c r="C557" s="136">
        <v>1190900382</v>
      </c>
      <c r="D557" s="49" t="s">
        <v>1364</v>
      </c>
      <c r="E557" s="49" t="s">
        <v>1081</v>
      </c>
      <c r="F557" s="238">
        <v>71234411</v>
      </c>
      <c r="G557" s="21" t="s">
        <v>80</v>
      </c>
      <c r="H557" s="37" t="s">
        <v>1326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1459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1748</v>
      </c>
      <c r="CI557" s="276" t="s">
        <v>1341</v>
      </c>
      <c r="CJ557" s="276" t="s">
        <v>80</v>
      </c>
      <c r="CK557" s="300" t="s">
        <v>80</v>
      </c>
      <c r="CL557" s="301" t="s">
        <v>80</v>
      </c>
    </row>
    <row r="558" spans="1:90" ht="93">
      <c r="A558" s="591"/>
      <c r="B558" s="239" t="s">
        <v>1365</v>
      </c>
      <c r="C558" s="232" t="s">
        <v>1517</v>
      </c>
      <c r="D558" s="239" t="s">
        <v>1366</v>
      </c>
      <c r="E558" s="239" t="s">
        <v>1367</v>
      </c>
      <c r="F558" s="240">
        <v>71209859</v>
      </c>
      <c r="G558" s="233" t="s">
        <v>80</v>
      </c>
      <c r="H558" s="234" t="s">
        <v>1326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1459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86</v>
      </c>
      <c r="CI558" s="276" t="s">
        <v>1341</v>
      </c>
      <c r="CJ558" s="276" t="s">
        <v>1519</v>
      </c>
      <c r="CK558" s="300" t="s">
        <v>80</v>
      </c>
      <c r="CL558" s="301" t="s">
        <v>80</v>
      </c>
    </row>
    <row r="559" spans="1:90" ht="93">
      <c r="A559" s="591"/>
      <c r="B559" s="239" t="s">
        <v>1368</v>
      </c>
      <c r="C559" s="232" t="s">
        <v>1517</v>
      </c>
      <c r="D559" s="239" t="s">
        <v>1369</v>
      </c>
      <c r="E559" s="239" t="s">
        <v>1370</v>
      </c>
      <c r="F559" s="240">
        <v>75009889</v>
      </c>
      <c r="G559" s="233" t="s">
        <v>80</v>
      </c>
      <c r="H559" s="234" t="s">
        <v>1326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1459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86</v>
      </c>
      <c r="CI559" s="276" t="s">
        <v>1341</v>
      </c>
      <c r="CJ559" s="276" t="s">
        <v>1520</v>
      </c>
      <c r="CK559" s="300" t="s">
        <v>80</v>
      </c>
      <c r="CL559" s="301" t="s">
        <v>80</v>
      </c>
    </row>
    <row r="560" spans="1:90" ht="139.5">
      <c r="A560" s="591"/>
      <c r="B560" s="49" t="s">
        <v>1371</v>
      </c>
      <c r="C560" s="136">
        <v>1190900410</v>
      </c>
      <c r="D560" s="49" t="s">
        <v>1372</v>
      </c>
      <c r="E560" s="49" t="s">
        <v>1373</v>
      </c>
      <c r="F560" s="238">
        <v>874655</v>
      </c>
      <c r="G560" s="21" t="s">
        <v>80</v>
      </c>
      <c r="H560" s="37" t="s">
        <v>1326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1459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1659</v>
      </c>
      <c r="CI560" s="276" t="s">
        <v>1341</v>
      </c>
      <c r="CJ560" s="276" t="s">
        <v>80</v>
      </c>
      <c r="CK560" s="300" t="s">
        <v>80</v>
      </c>
      <c r="CL560" s="301" t="s">
        <v>80</v>
      </c>
    </row>
    <row r="561" spans="1:91" ht="93">
      <c r="A561" s="591"/>
      <c r="B561" s="239" t="s">
        <v>1374</v>
      </c>
      <c r="C561" s="232" t="s">
        <v>1517</v>
      </c>
      <c r="D561" s="239" t="s">
        <v>1375</v>
      </c>
      <c r="E561" s="239" t="s">
        <v>1376</v>
      </c>
      <c r="F561" s="240">
        <v>44685165</v>
      </c>
      <c r="G561" s="233" t="s">
        <v>80</v>
      </c>
      <c r="H561" s="234" t="s">
        <v>1326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1459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86</v>
      </c>
      <c r="CI561" s="276" t="s">
        <v>1341</v>
      </c>
      <c r="CJ561" s="276" t="s">
        <v>1520</v>
      </c>
      <c r="CK561" s="300" t="s">
        <v>80</v>
      </c>
      <c r="CL561" s="301" t="s">
        <v>80</v>
      </c>
    </row>
    <row r="562" spans="1:91" s="41" customFormat="1" ht="54" customHeight="1">
      <c r="A562" s="591"/>
      <c r="B562" s="75" t="s">
        <v>271</v>
      </c>
      <c r="C562" s="63" t="s">
        <v>80</v>
      </c>
      <c r="D562" s="63" t="s">
        <v>80</v>
      </c>
      <c r="E562" s="63" t="s">
        <v>80</v>
      </c>
      <c r="F562" s="63" t="s">
        <v>80</v>
      </c>
      <c r="G562" s="95" t="s">
        <v>80</v>
      </c>
      <c r="H562" s="63" t="s">
        <v>80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80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80</v>
      </c>
      <c r="CI562" s="305" t="s">
        <v>80</v>
      </c>
      <c r="CJ562" s="306" t="s">
        <v>80</v>
      </c>
      <c r="CK562" s="307" t="s">
        <v>80</v>
      </c>
      <c r="CL562" s="308" t="s">
        <v>80</v>
      </c>
      <c r="CM562" s="50"/>
    </row>
    <row r="563" spans="1:91" s="41" customFormat="1" ht="45.75" customHeight="1">
      <c r="A563" s="591"/>
      <c r="B563" s="76" t="s">
        <v>13</v>
      </c>
      <c r="C563" s="65" t="s">
        <v>80</v>
      </c>
      <c r="D563" s="65" t="s">
        <v>80</v>
      </c>
      <c r="E563" s="65" t="s">
        <v>80</v>
      </c>
      <c r="F563" s="65" t="s">
        <v>80</v>
      </c>
      <c r="G563" s="93" t="s">
        <v>80</v>
      </c>
      <c r="H563" s="65" t="s">
        <v>80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80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80</v>
      </c>
      <c r="CI563" s="309" t="s">
        <v>80</v>
      </c>
      <c r="CJ563" s="310" t="s">
        <v>80</v>
      </c>
      <c r="CK563" s="311" t="s">
        <v>80</v>
      </c>
      <c r="CL563" s="312" t="s">
        <v>80</v>
      </c>
      <c r="CM563" s="50"/>
    </row>
    <row r="564" spans="1:91" s="41" customFormat="1" ht="22.5" customHeight="1">
      <c r="A564" s="591" t="s">
        <v>80</v>
      </c>
      <c r="B564" s="77" t="s">
        <v>342</v>
      </c>
      <c r="C564" s="64" t="s">
        <v>80</v>
      </c>
      <c r="D564" s="64" t="s">
        <v>80</v>
      </c>
      <c r="E564" s="64" t="s">
        <v>80</v>
      </c>
      <c r="F564" s="64" t="s">
        <v>80</v>
      </c>
      <c r="G564" s="94" t="s">
        <v>80</v>
      </c>
      <c r="H564" s="64" t="s">
        <v>80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80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80</v>
      </c>
      <c r="CI564" s="297" t="s">
        <v>80</v>
      </c>
      <c r="CJ564" s="318" t="s">
        <v>80</v>
      </c>
      <c r="CK564" s="298" t="s">
        <v>80</v>
      </c>
      <c r="CL564" s="299" t="s">
        <v>80</v>
      </c>
      <c r="CM564" s="50"/>
    </row>
    <row r="565" spans="1:91" s="40" customFormat="1" ht="79.5" customHeight="1">
      <c r="A565" s="591"/>
      <c r="B565" s="49" t="s">
        <v>1460</v>
      </c>
      <c r="C565" s="92" t="s">
        <v>80</v>
      </c>
      <c r="D565" s="27" t="s">
        <v>347</v>
      </c>
      <c r="E565" s="27" t="s">
        <v>1065</v>
      </c>
      <c r="F565" s="10">
        <v>70891095</v>
      </c>
      <c r="G565" s="21" t="s">
        <v>1461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86</v>
      </c>
      <c r="CI565" s="341" t="s">
        <v>1462</v>
      </c>
      <c r="CJ565" s="276" t="s">
        <v>80</v>
      </c>
      <c r="CK565" s="300" t="s">
        <v>80</v>
      </c>
      <c r="CL565" s="301" t="s">
        <v>80</v>
      </c>
    </row>
    <row r="566" spans="1:91" s="40" customFormat="1" ht="61.5" customHeight="1">
      <c r="A566" s="591"/>
      <c r="B566" s="49" t="s">
        <v>1463</v>
      </c>
      <c r="C566" s="92" t="s">
        <v>80</v>
      </c>
      <c r="D566" s="27" t="s">
        <v>347</v>
      </c>
      <c r="E566" s="27" t="s">
        <v>1065</v>
      </c>
      <c r="F566" s="10">
        <v>70891095</v>
      </c>
      <c r="G566" s="21" t="s">
        <v>1464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86</v>
      </c>
      <c r="CI566" s="341" t="s">
        <v>1462</v>
      </c>
      <c r="CJ566" s="276" t="s">
        <v>80</v>
      </c>
      <c r="CK566" s="300" t="s">
        <v>80</v>
      </c>
      <c r="CL566" s="301" t="s">
        <v>80</v>
      </c>
    </row>
    <row r="567" spans="1:91" s="40" customFormat="1" ht="61.5" customHeight="1">
      <c r="A567" s="591"/>
      <c r="B567" s="49" t="s">
        <v>1465</v>
      </c>
      <c r="C567" s="92" t="s">
        <v>80</v>
      </c>
      <c r="D567" s="27" t="s">
        <v>347</v>
      </c>
      <c r="E567" s="27" t="s">
        <v>1065</v>
      </c>
      <c r="F567" s="10">
        <v>70891095</v>
      </c>
      <c r="G567" s="21" t="s">
        <v>1466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86</v>
      </c>
      <c r="CI567" s="341" t="s">
        <v>1462</v>
      </c>
      <c r="CJ567" s="276" t="s">
        <v>80</v>
      </c>
      <c r="CK567" s="300" t="s">
        <v>80</v>
      </c>
      <c r="CL567" s="301" t="s">
        <v>80</v>
      </c>
    </row>
    <row r="568" spans="1:91" s="40" customFormat="1" ht="61.5" customHeight="1">
      <c r="A568" s="591"/>
      <c r="B568" s="49" t="s">
        <v>1467</v>
      </c>
      <c r="C568" s="92" t="s">
        <v>80</v>
      </c>
      <c r="D568" s="27" t="s">
        <v>347</v>
      </c>
      <c r="E568" s="27" t="s">
        <v>1065</v>
      </c>
      <c r="F568" s="10">
        <v>70891095</v>
      </c>
      <c r="G568" s="21" t="s">
        <v>1468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86</v>
      </c>
      <c r="CI568" s="341" t="s">
        <v>1462</v>
      </c>
      <c r="CJ568" s="276" t="s">
        <v>80</v>
      </c>
      <c r="CK568" s="300" t="s">
        <v>80</v>
      </c>
      <c r="CL568" s="301" t="s">
        <v>80</v>
      </c>
    </row>
    <row r="569" spans="1:91" s="40" customFormat="1" ht="61.5" customHeight="1">
      <c r="A569" s="591"/>
      <c r="B569" s="49" t="s">
        <v>1469</v>
      </c>
      <c r="C569" s="92" t="s">
        <v>80</v>
      </c>
      <c r="D569" s="27" t="s">
        <v>347</v>
      </c>
      <c r="E569" s="27" t="s">
        <v>1065</v>
      </c>
      <c r="F569" s="10">
        <v>70891095</v>
      </c>
      <c r="G569" s="21" t="s">
        <v>1470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86</v>
      </c>
      <c r="CI569" s="341" t="s">
        <v>1462</v>
      </c>
      <c r="CJ569" s="276" t="s">
        <v>80</v>
      </c>
      <c r="CK569" s="300" t="s">
        <v>80</v>
      </c>
      <c r="CL569" s="301" t="s">
        <v>80</v>
      </c>
    </row>
    <row r="570" spans="1:91" ht="61.5" customHeight="1">
      <c r="A570" s="591"/>
      <c r="B570" s="49" t="s">
        <v>1471</v>
      </c>
      <c r="C570" s="92" t="s">
        <v>80</v>
      </c>
      <c r="D570" s="27" t="s">
        <v>347</v>
      </c>
      <c r="E570" s="27" t="s">
        <v>1065</v>
      </c>
      <c r="F570" s="10">
        <v>70891095</v>
      </c>
      <c r="G570" s="21" t="s">
        <v>1472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81</v>
      </c>
      <c r="CI570" s="341" t="s">
        <v>1473</v>
      </c>
      <c r="CJ570" s="276" t="s">
        <v>80</v>
      </c>
      <c r="CK570" s="300" t="s">
        <v>80</v>
      </c>
      <c r="CL570" s="301" t="s">
        <v>80</v>
      </c>
    </row>
    <row r="571" spans="1:91" ht="61.5" customHeight="1">
      <c r="A571" s="591"/>
      <c r="B571" s="49" t="s">
        <v>1474</v>
      </c>
      <c r="C571" s="92" t="s">
        <v>80</v>
      </c>
      <c r="D571" s="27" t="s">
        <v>347</v>
      </c>
      <c r="E571" s="27" t="s">
        <v>1065</v>
      </c>
      <c r="F571" s="10">
        <v>70891095</v>
      </c>
      <c r="G571" s="21" t="s">
        <v>1475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81</v>
      </c>
      <c r="CI571" s="341" t="s">
        <v>1473</v>
      </c>
      <c r="CJ571" s="276" t="s">
        <v>80</v>
      </c>
      <c r="CK571" s="300" t="s">
        <v>80</v>
      </c>
      <c r="CL571" s="301" t="s">
        <v>80</v>
      </c>
    </row>
    <row r="572" spans="1:91" ht="61.5" customHeight="1">
      <c r="A572" s="591"/>
      <c r="B572" s="118" t="s">
        <v>1476</v>
      </c>
      <c r="C572" s="151" t="s">
        <v>80</v>
      </c>
      <c r="D572" s="67" t="s">
        <v>347</v>
      </c>
      <c r="E572" s="67" t="s">
        <v>1065</v>
      </c>
      <c r="F572" s="18">
        <v>70891095</v>
      </c>
      <c r="G572" s="152" t="s">
        <v>1477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1312</v>
      </c>
      <c r="CI572" s="341" t="s">
        <v>1473</v>
      </c>
      <c r="CJ572" s="276" t="s">
        <v>1720</v>
      </c>
      <c r="CK572" s="300" t="s">
        <v>80</v>
      </c>
      <c r="CL572" s="301" t="s">
        <v>80</v>
      </c>
    </row>
    <row r="573" spans="1:91" s="41" customFormat="1" ht="46.5">
      <c r="A573" s="591"/>
      <c r="B573" s="75" t="s">
        <v>343</v>
      </c>
      <c r="C573" s="63" t="s">
        <v>80</v>
      </c>
      <c r="D573" s="63" t="s">
        <v>80</v>
      </c>
      <c r="E573" s="63" t="s">
        <v>80</v>
      </c>
      <c r="F573" s="63" t="s">
        <v>80</v>
      </c>
      <c r="G573" s="95" t="s">
        <v>80</v>
      </c>
      <c r="H573" s="63" t="s">
        <v>80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80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80</v>
      </c>
      <c r="CI573" s="305" t="s">
        <v>80</v>
      </c>
      <c r="CJ573" s="306" t="s">
        <v>80</v>
      </c>
      <c r="CK573" s="308" t="s">
        <v>80</v>
      </c>
      <c r="CL573" s="308" t="s">
        <v>80</v>
      </c>
      <c r="CM573" s="50"/>
    </row>
    <row r="574" spans="1:91" s="41" customFormat="1" ht="20.25" customHeight="1">
      <c r="A574" s="591"/>
      <c r="B574" s="76" t="s">
        <v>344</v>
      </c>
      <c r="C574" s="65" t="s">
        <v>80</v>
      </c>
      <c r="D574" s="65" t="s">
        <v>80</v>
      </c>
      <c r="E574" s="65" t="s">
        <v>80</v>
      </c>
      <c r="F574" s="65" t="s">
        <v>80</v>
      </c>
      <c r="G574" s="93" t="s">
        <v>80</v>
      </c>
      <c r="H574" s="65" t="s">
        <v>80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80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80</v>
      </c>
      <c r="CI574" s="309" t="s">
        <v>80</v>
      </c>
      <c r="CJ574" s="310" t="s">
        <v>80</v>
      </c>
      <c r="CK574" s="312" t="s">
        <v>80</v>
      </c>
      <c r="CL574" s="312" t="s">
        <v>80</v>
      </c>
      <c r="CM574" s="50"/>
    </row>
    <row r="575" spans="1:91" s="40" customFormat="1" ht="46.5" customHeight="1">
      <c r="A575" s="592" t="s">
        <v>345</v>
      </c>
      <c r="B575" s="110" t="s">
        <v>799</v>
      </c>
      <c r="C575" s="23" t="s">
        <v>80</v>
      </c>
      <c r="D575" s="23" t="s">
        <v>80</v>
      </c>
      <c r="E575" s="23" t="s">
        <v>1085</v>
      </c>
      <c r="F575" s="16" t="s">
        <v>1230</v>
      </c>
      <c r="G575" s="16" t="s">
        <v>800</v>
      </c>
      <c r="H575" s="23" t="s">
        <v>80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80</v>
      </c>
      <c r="O575" s="23" t="s">
        <v>80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80</v>
      </c>
      <c r="CI575" s="289" t="s">
        <v>80</v>
      </c>
      <c r="CJ575" s="289" t="s">
        <v>80</v>
      </c>
      <c r="CK575" s="291" t="s">
        <v>80</v>
      </c>
      <c r="CL575" s="291" t="s">
        <v>80</v>
      </c>
    </row>
    <row r="576" spans="1:91" s="40" customFormat="1" ht="120" customHeight="1">
      <c r="A576" s="592"/>
      <c r="B576" s="110" t="s">
        <v>744</v>
      </c>
      <c r="C576" s="68" t="s">
        <v>80</v>
      </c>
      <c r="D576" s="23" t="s">
        <v>80</v>
      </c>
      <c r="E576" s="23" t="s">
        <v>80</v>
      </c>
      <c r="F576" s="23" t="s">
        <v>80</v>
      </c>
      <c r="G576" s="16" t="s">
        <v>80</v>
      </c>
      <c r="H576" s="23" t="s">
        <v>80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80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80</v>
      </c>
      <c r="CI576" s="342" t="s">
        <v>80</v>
      </c>
      <c r="CJ576" s="289" t="s">
        <v>80</v>
      </c>
      <c r="CK576" s="313" t="s">
        <v>80</v>
      </c>
      <c r="CL576" s="313" t="s">
        <v>80</v>
      </c>
    </row>
    <row r="577" spans="1:90" s="40" customFormat="1" ht="120" customHeight="1">
      <c r="A577" s="592"/>
      <c r="B577" s="28" t="s">
        <v>1024</v>
      </c>
      <c r="C577" s="126" t="s">
        <v>80</v>
      </c>
      <c r="D577" s="23" t="s">
        <v>80</v>
      </c>
      <c r="E577" s="23" t="s">
        <v>80</v>
      </c>
      <c r="F577" s="23" t="s">
        <v>80</v>
      </c>
      <c r="G577" s="16" t="s">
        <v>80</v>
      </c>
      <c r="H577" s="23" t="s">
        <v>80</v>
      </c>
      <c r="I577" s="33" t="s">
        <v>80</v>
      </c>
      <c r="J577" s="33" t="s">
        <v>80</v>
      </c>
      <c r="K577" s="33" t="s">
        <v>80</v>
      </c>
      <c r="L577" s="33" t="s">
        <v>80</v>
      </c>
      <c r="M577" s="127" t="s">
        <v>80</v>
      </c>
      <c r="N577" s="127">
        <v>0</v>
      </c>
      <c r="O577" s="127" t="s">
        <v>80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80</v>
      </c>
      <c r="CI577" s="342" t="s">
        <v>80</v>
      </c>
      <c r="CJ577" s="289" t="s">
        <v>80</v>
      </c>
      <c r="CK577" s="313" t="s">
        <v>80</v>
      </c>
      <c r="CL577" s="313" t="s">
        <v>80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587" t="s">
        <v>19</v>
      </c>
      <c r="C580" s="588"/>
      <c r="D580" s="588"/>
      <c r="E580" s="588"/>
      <c r="F580" s="588"/>
      <c r="G580" s="588"/>
      <c r="H580" s="588"/>
      <c r="I580" s="589"/>
    </row>
    <row r="581" spans="1:90">
      <c r="A581" s="59"/>
      <c r="B581" s="583" t="s">
        <v>78</v>
      </c>
      <c r="C581" s="584"/>
      <c r="D581" s="585"/>
      <c r="E581" s="585"/>
      <c r="F581" s="585"/>
      <c r="G581" s="585"/>
      <c r="H581" s="585"/>
      <c r="I581" s="586"/>
    </row>
    <row r="582" spans="1:90">
      <c r="A582" s="60"/>
      <c r="B582" s="575" t="s">
        <v>492</v>
      </c>
      <c r="C582" s="576"/>
      <c r="D582" s="577"/>
      <c r="E582" s="577"/>
      <c r="F582" s="577"/>
      <c r="G582" s="577"/>
      <c r="H582" s="577"/>
      <c r="I582" s="578"/>
    </row>
    <row r="583" spans="1:90" ht="26.25" customHeight="1">
      <c r="A583" s="60"/>
      <c r="B583" s="575" t="s">
        <v>493</v>
      </c>
      <c r="C583" s="576"/>
      <c r="D583" s="577"/>
      <c r="E583" s="577"/>
      <c r="F583" s="577"/>
      <c r="G583" s="577"/>
      <c r="H583" s="577"/>
      <c r="I583" s="578"/>
      <c r="CJ583" s="3"/>
      <c r="CK583" s="74"/>
      <c r="CL583" s="74"/>
    </row>
    <row r="584" spans="1:90" ht="15.75" customHeight="1">
      <c r="B584" s="575" t="s">
        <v>79</v>
      </c>
      <c r="C584" s="576"/>
      <c r="D584" s="577"/>
      <c r="E584" s="577"/>
      <c r="F584" s="577"/>
      <c r="G584" s="577"/>
      <c r="H584" s="577"/>
      <c r="I584" s="578"/>
      <c r="CJ584" s="3"/>
      <c r="CK584" s="74"/>
      <c r="CL584" s="74"/>
    </row>
    <row r="585" spans="1:90" ht="17.25" customHeight="1">
      <c r="B585" s="575" t="s">
        <v>494</v>
      </c>
      <c r="C585" s="576"/>
      <c r="D585" s="577"/>
      <c r="E585" s="577"/>
      <c r="F585" s="577"/>
      <c r="G585" s="577"/>
      <c r="H585" s="577"/>
      <c r="I585" s="578"/>
      <c r="CJ585" s="3"/>
      <c r="CK585" s="74"/>
      <c r="CL585" s="74"/>
    </row>
    <row r="586" spans="1:90" ht="16.5" customHeight="1">
      <c r="B586" s="575" t="s">
        <v>610</v>
      </c>
      <c r="C586" s="576"/>
      <c r="D586" s="577"/>
      <c r="E586" s="577"/>
      <c r="F586" s="577"/>
      <c r="G586" s="577"/>
      <c r="H586" s="577"/>
      <c r="I586" s="578"/>
      <c r="CJ586" s="3"/>
      <c r="CK586" s="74"/>
      <c r="CL586" s="74"/>
    </row>
    <row r="587" spans="1:90" ht="18.75" customHeight="1">
      <c r="B587" s="575" t="s">
        <v>277</v>
      </c>
      <c r="C587" s="576"/>
      <c r="D587" s="577"/>
      <c r="E587" s="577"/>
      <c r="F587" s="577"/>
      <c r="G587" s="577"/>
      <c r="H587" s="577"/>
      <c r="I587" s="578"/>
      <c r="CJ587" s="3"/>
      <c r="CK587" s="74"/>
      <c r="CL587" s="74"/>
    </row>
    <row r="588" spans="1:90" ht="18" customHeight="1">
      <c r="B588" s="575" t="s">
        <v>321</v>
      </c>
      <c r="C588" s="576"/>
      <c r="D588" s="577"/>
      <c r="E588" s="577"/>
      <c r="F588" s="577"/>
      <c r="G588" s="577"/>
      <c r="H588" s="577"/>
      <c r="I588" s="578"/>
      <c r="CJ588" s="3"/>
      <c r="CK588" s="74"/>
      <c r="CL588" s="74"/>
    </row>
    <row r="589" spans="1:90" ht="18" customHeight="1">
      <c r="B589" s="575" t="s">
        <v>320</v>
      </c>
      <c r="C589" s="576"/>
      <c r="D589" s="577"/>
      <c r="E589" s="577"/>
      <c r="F589" s="577"/>
      <c r="G589" s="577"/>
      <c r="H589" s="577"/>
      <c r="I589" s="578"/>
      <c r="CJ589" s="3"/>
      <c r="CK589" s="74"/>
      <c r="CL589" s="74"/>
    </row>
    <row r="590" spans="1:90" ht="20.25" customHeight="1" thickBot="1">
      <c r="B590" s="579" t="s">
        <v>1309</v>
      </c>
      <c r="C590" s="580"/>
      <c r="D590" s="581"/>
      <c r="E590" s="581"/>
      <c r="F590" s="581"/>
      <c r="G590" s="581"/>
      <c r="H590" s="581"/>
      <c r="I590" s="582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K665"/>
  <sheetViews>
    <sheetView tabSelected="1" zoomScale="40" zoomScaleNormal="40" zoomScaleSheetLayoutView="4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L13" sqref="L13"/>
    </sheetView>
  </sheetViews>
  <sheetFormatPr defaultColWidth="9.140625" defaultRowHeight="23.25" outlineLevelRow="1"/>
  <cols>
    <col min="1" max="1" width="9.7109375" style="113" customWidth="1"/>
    <col min="2" max="2" width="88.5703125" style="36" customWidth="1"/>
    <col min="3" max="3" width="23.140625" style="27" customWidth="1"/>
    <col min="4" max="4" width="42.85546875" style="27" customWidth="1"/>
    <col min="5" max="6" width="20.7109375" style="27" hidden="1" customWidth="1"/>
    <col min="7" max="7" width="20.7109375" style="10" customWidth="1"/>
    <col min="8" max="8" width="20.28515625" style="27" customWidth="1"/>
    <col min="9" max="9" width="20.7109375" style="27" hidden="1" customWidth="1"/>
    <col min="10" max="12" width="20.7109375" style="34" customWidth="1"/>
    <col min="13" max="13" width="19.7109375" style="34" customWidth="1"/>
    <col min="14" max="14" width="20.5703125" style="34" customWidth="1"/>
    <col min="15" max="15" width="20.7109375" style="34" hidden="1" customWidth="1"/>
    <col min="16" max="16" width="20.7109375" style="27" hidden="1" customWidth="1"/>
    <col min="17" max="17" width="20.7109375" style="107" hidden="1" customWidth="1"/>
    <col min="18" max="18" width="20.28515625" style="107" customWidth="1"/>
    <col min="19" max="19" width="20.7109375" style="27" customWidth="1"/>
    <col min="20" max="20" width="20.7109375" style="27" hidden="1" customWidth="1"/>
    <col min="21" max="22" width="20.7109375" style="34" hidden="1" customWidth="1"/>
    <col min="23" max="23" width="36.28515625" style="34" hidden="1" customWidth="1"/>
    <col min="24" max="24" width="19.7109375" style="34" customWidth="1"/>
    <col min="25" max="25" width="20.85546875" style="34" customWidth="1"/>
    <col min="26" max="28" width="23.42578125" style="34" hidden="1" customWidth="1"/>
    <col min="29" max="29" width="22.7109375" style="34" customWidth="1"/>
    <col min="30" max="30" width="22.85546875" style="34" customWidth="1"/>
    <col min="31" max="31" width="20.42578125" style="34" hidden="1" customWidth="1"/>
    <col min="32" max="32" width="21" style="34" hidden="1" customWidth="1"/>
    <col min="33" max="33" width="24.7109375" style="34" hidden="1" customWidth="1"/>
    <col min="34" max="34" width="24" style="34" hidden="1" customWidth="1"/>
    <col min="35" max="35" width="22.7109375" style="34" hidden="1" customWidth="1"/>
    <col min="36" max="36" width="20.42578125" style="34" hidden="1" customWidth="1"/>
    <col min="37" max="37" width="21" style="34" hidden="1" customWidth="1"/>
    <col min="38" max="38" width="24.7109375" style="34" hidden="1" customWidth="1"/>
    <col min="39" max="39" width="24" style="34" hidden="1" customWidth="1"/>
    <col min="40" max="40" width="22.7109375" style="34" hidden="1" customWidth="1"/>
    <col min="41" max="42" width="22.28515625" style="34" customWidth="1"/>
    <col min="43" max="43" width="20.85546875" style="34" customWidth="1"/>
    <col min="44" max="44" width="19.7109375" style="34" customWidth="1"/>
    <col min="45" max="45" width="25" style="27" customWidth="1"/>
    <col min="46" max="46" width="17.5703125" style="34" customWidth="1"/>
    <col min="47" max="47" width="20.140625" style="34" customWidth="1"/>
    <col min="48" max="48" width="17.5703125" style="27" customWidth="1"/>
    <col min="49" max="49" width="26" style="27" customWidth="1"/>
    <col min="50" max="50" width="14.85546875" style="358" customWidth="1"/>
    <col min="51" max="51" width="17.5703125" style="358" hidden="1" customWidth="1"/>
    <col min="52" max="52" width="15.42578125" style="27" customWidth="1"/>
    <col min="53" max="16384" width="9.140625" style="3"/>
  </cols>
  <sheetData>
    <row r="1" spans="1:323" ht="12.75" customHeight="1">
      <c r="A1" s="660" t="s">
        <v>278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2"/>
    </row>
    <row r="2" spans="1:323" ht="34.5" customHeight="1">
      <c r="A2" s="388"/>
      <c r="B2" s="391"/>
      <c r="C2" s="390"/>
      <c r="D2" s="390"/>
      <c r="E2" s="390"/>
      <c r="F2" s="390"/>
      <c r="G2" s="390"/>
      <c r="H2" s="390"/>
      <c r="I2" s="390"/>
      <c r="J2" s="388"/>
      <c r="K2" s="388"/>
      <c r="L2" s="388"/>
      <c r="M2" s="388"/>
      <c r="N2" s="388"/>
      <c r="O2" s="388"/>
      <c r="P2" s="390"/>
      <c r="Q2" s="392"/>
      <c r="R2" s="392"/>
      <c r="S2" s="390"/>
      <c r="T2" s="390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O2" s="388"/>
      <c r="AP2" s="388"/>
      <c r="AQ2" s="388"/>
      <c r="AR2" s="388"/>
      <c r="AS2" s="390"/>
    </row>
    <row r="3" spans="1:323" s="41" customFormat="1" ht="108" customHeight="1">
      <c r="A3" s="574" t="s">
        <v>1</v>
      </c>
      <c r="B3" s="574" t="s">
        <v>0</v>
      </c>
      <c r="C3" s="574" t="s">
        <v>613</v>
      </c>
      <c r="D3" s="574" t="s">
        <v>1031</v>
      </c>
      <c r="E3" s="574" t="s">
        <v>1035</v>
      </c>
      <c r="F3" s="574" t="s">
        <v>1036</v>
      </c>
      <c r="G3" s="613" t="s">
        <v>77</v>
      </c>
      <c r="H3" s="574" t="s">
        <v>2583</v>
      </c>
      <c r="I3" s="574" t="s">
        <v>2582</v>
      </c>
      <c r="J3" s="574" t="s">
        <v>540</v>
      </c>
      <c r="K3" s="574" t="s">
        <v>85</v>
      </c>
      <c r="L3" s="574"/>
      <c r="M3" s="597" t="s">
        <v>334</v>
      </c>
      <c r="N3" s="597" t="s">
        <v>335</v>
      </c>
      <c r="O3" s="597" t="s">
        <v>1032</v>
      </c>
      <c r="P3" s="597" t="s">
        <v>1033</v>
      </c>
      <c r="Q3" s="570" t="s">
        <v>746</v>
      </c>
      <c r="R3" s="574" t="s">
        <v>2013</v>
      </c>
      <c r="S3" s="574" t="s">
        <v>2012</v>
      </c>
      <c r="T3" s="572" t="s">
        <v>2589</v>
      </c>
      <c r="U3" s="643" t="s">
        <v>3001</v>
      </c>
      <c r="V3" s="643"/>
      <c r="W3" s="643"/>
      <c r="X3" s="643"/>
      <c r="Y3" s="571" t="s">
        <v>3002</v>
      </c>
      <c r="Z3" s="644" t="s">
        <v>2384</v>
      </c>
      <c r="AA3" s="644"/>
      <c r="AB3" s="644"/>
      <c r="AC3" s="644"/>
      <c r="AD3" s="645" t="s">
        <v>2385</v>
      </c>
      <c r="AE3" s="644" t="s">
        <v>2584</v>
      </c>
      <c r="AF3" s="644"/>
      <c r="AG3" s="644"/>
      <c r="AH3" s="644"/>
      <c r="AI3" s="644"/>
      <c r="AJ3" s="644" t="s">
        <v>2585</v>
      </c>
      <c r="AK3" s="644"/>
      <c r="AL3" s="644"/>
      <c r="AM3" s="644"/>
      <c r="AN3" s="644"/>
      <c r="AO3" s="573" t="s">
        <v>2492</v>
      </c>
      <c r="AP3" s="572" t="s">
        <v>2491</v>
      </c>
      <c r="AQ3" s="574" t="s">
        <v>280</v>
      </c>
      <c r="AR3" s="574" t="s">
        <v>333</v>
      </c>
      <c r="AS3" s="574" t="s">
        <v>3336</v>
      </c>
      <c r="AT3" s="574" t="s">
        <v>1898</v>
      </c>
      <c r="AU3" s="574" t="s">
        <v>1991</v>
      </c>
      <c r="AV3" s="570" t="s">
        <v>1936</v>
      </c>
      <c r="AW3" s="574" t="s">
        <v>1990</v>
      </c>
      <c r="AX3" s="665" t="s">
        <v>1989</v>
      </c>
      <c r="AY3" s="574" t="s">
        <v>2588</v>
      </c>
      <c r="AZ3" s="574" t="s">
        <v>2290</v>
      </c>
    </row>
    <row r="4" spans="1:323" s="41" customFormat="1" ht="43.5" customHeight="1">
      <c r="A4" s="574"/>
      <c r="B4" s="574"/>
      <c r="C4" s="574"/>
      <c r="D4" s="574"/>
      <c r="E4" s="574"/>
      <c r="F4" s="574"/>
      <c r="G4" s="613"/>
      <c r="H4" s="574"/>
      <c r="I4" s="574"/>
      <c r="J4" s="574"/>
      <c r="K4" s="574" t="s">
        <v>340</v>
      </c>
      <c r="L4" s="574" t="s">
        <v>341</v>
      </c>
      <c r="M4" s="597"/>
      <c r="N4" s="597"/>
      <c r="O4" s="597"/>
      <c r="P4" s="597"/>
      <c r="Q4" s="570"/>
      <c r="R4" s="574"/>
      <c r="S4" s="574"/>
      <c r="T4" s="572"/>
      <c r="U4" s="643" t="s">
        <v>336</v>
      </c>
      <c r="V4" s="643" t="s">
        <v>1992</v>
      </c>
      <c r="W4" s="643" t="s">
        <v>338</v>
      </c>
      <c r="X4" s="571" t="s">
        <v>3001</v>
      </c>
      <c r="Y4" s="571"/>
      <c r="Z4" s="663" t="s">
        <v>2014</v>
      </c>
      <c r="AA4" s="663" t="s">
        <v>2015</v>
      </c>
      <c r="AB4" s="663" t="s">
        <v>2016</v>
      </c>
      <c r="AC4" s="664" t="s">
        <v>339</v>
      </c>
      <c r="AD4" s="645"/>
      <c r="AE4" s="644" t="s">
        <v>2586</v>
      </c>
      <c r="AF4" s="644" t="s">
        <v>2587</v>
      </c>
      <c r="AG4" s="644" t="s">
        <v>2016</v>
      </c>
      <c r="AH4" s="645" t="s">
        <v>339</v>
      </c>
      <c r="AI4" s="645" t="s">
        <v>490</v>
      </c>
      <c r="AJ4" s="644" t="s">
        <v>2586</v>
      </c>
      <c r="AK4" s="644" t="s">
        <v>2587</v>
      </c>
      <c r="AL4" s="644" t="s">
        <v>2016</v>
      </c>
      <c r="AM4" s="645" t="s">
        <v>339</v>
      </c>
      <c r="AN4" s="645" t="s">
        <v>490</v>
      </c>
      <c r="AO4" s="573"/>
      <c r="AP4" s="572"/>
      <c r="AQ4" s="574"/>
      <c r="AR4" s="574"/>
      <c r="AS4" s="574"/>
      <c r="AT4" s="574"/>
      <c r="AU4" s="574"/>
      <c r="AV4" s="570"/>
      <c r="AW4" s="574"/>
      <c r="AX4" s="665"/>
      <c r="AY4" s="574"/>
      <c r="AZ4" s="574"/>
    </row>
    <row r="5" spans="1:323" s="41" customFormat="1" ht="75" customHeight="1">
      <c r="A5" s="574"/>
      <c r="B5" s="574"/>
      <c r="C5" s="574"/>
      <c r="D5" s="574"/>
      <c r="E5" s="574"/>
      <c r="F5" s="574"/>
      <c r="G5" s="613"/>
      <c r="H5" s="574"/>
      <c r="I5" s="574"/>
      <c r="J5" s="574"/>
      <c r="K5" s="574"/>
      <c r="L5" s="574"/>
      <c r="M5" s="597"/>
      <c r="N5" s="597"/>
      <c r="O5" s="597"/>
      <c r="P5" s="597"/>
      <c r="Q5" s="570"/>
      <c r="R5" s="574"/>
      <c r="S5" s="574"/>
      <c r="T5" s="572"/>
      <c r="U5" s="643"/>
      <c r="V5" s="643"/>
      <c r="W5" s="643"/>
      <c r="X5" s="571"/>
      <c r="Y5" s="571"/>
      <c r="Z5" s="663"/>
      <c r="AA5" s="663"/>
      <c r="AB5" s="663"/>
      <c r="AC5" s="664"/>
      <c r="AD5" s="645"/>
      <c r="AE5" s="644"/>
      <c r="AF5" s="644"/>
      <c r="AG5" s="644"/>
      <c r="AH5" s="645"/>
      <c r="AI5" s="645"/>
      <c r="AJ5" s="644"/>
      <c r="AK5" s="644"/>
      <c r="AL5" s="644"/>
      <c r="AM5" s="645"/>
      <c r="AN5" s="645"/>
      <c r="AO5" s="573"/>
      <c r="AP5" s="572"/>
      <c r="AQ5" s="574"/>
      <c r="AR5" s="574"/>
      <c r="AS5" s="574"/>
      <c r="AT5" s="574"/>
      <c r="AU5" s="574"/>
      <c r="AV5" s="570"/>
      <c r="AW5" s="574"/>
      <c r="AX5" s="665"/>
      <c r="AY5" s="574"/>
      <c r="AZ5" s="574"/>
    </row>
    <row r="6" spans="1:323" s="347" customFormat="1" ht="35.25" customHeight="1">
      <c r="A6" s="598" t="s">
        <v>262</v>
      </c>
      <c r="B6" s="598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65" t="s">
        <v>80</v>
      </c>
      <c r="J6" s="44">
        <f xml:space="preserve"> J7+J8</f>
        <v>26104084.445210002</v>
      </c>
      <c r="K6" s="44">
        <f t="shared" ref="K6:O6" si="0" xml:space="preserve"> K7+K8</f>
        <v>24873181.694194004</v>
      </c>
      <c r="L6" s="44">
        <f t="shared" si="0"/>
        <v>1230902.7510160001</v>
      </c>
      <c r="M6" s="44">
        <f t="shared" si="0"/>
        <v>2443351.8132460006</v>
      </c>
      <c r="N6" s="44">
        <f t="shared" si="0"/>
        <v>14914466.665197998</v>
      </c>
      <c r="O6" s="44">
        <f t="shared" si="0"/>
        <v>1632742.0304379999</v>
      </c>
      <c r="P6" s="65" t="s">
        <v>80</v>
      </c>
      <c r="Q6" s="102" t="s">
        <v>80</v>
      </c>
      <c r="R6" s="102" t="s">
        <v>80</v>
      </c>
      <c r="S6" s="65" t="s">
        <v>80</v>
      </c>
      <c r="T6" s="65"/>
      <c r="U6" s="44">
        <f t="shared" ref="U6:Y6" si="1" xml:space="preserve"> U7+U8</f>
        <v>425888.99894600001</v>
      </c>
      <c r="V6" s="44">
        <f t="shared" si="1"/>
        <v>274934.33564999996</v>
      </c>
      <c r="W6" s="44">
        <f t="shared" si="1"/>
        <v>1566835.3909850002</v>
      </c>
      <c r="X6" s="44">
        <f t="shared" si="1"/>
        <v>2548591.3715710002</v>
      </c>
      <c r="Y6" s="44">
        <f t="shared" si="1"/>
        <v>707557.03334000008</v>
      </c>
      <c r="Z6" s="44">
        <f xml:space="preserve"> Z7+Z8</f>
        <v>1630837.483238</v>
      </c>
      <c r="AA6" s="44">
        <f t="shared" ref="AA6:AD6" si="2" xml:space="preserve"> AA7+AA8</f>
        <v>609722.98861</v>
      </c>
      <c r="AB6" s="44">
        <f t="shared" si="2"/>
        <v>1258456.6934339998</v>
      </c>
      <c r="AC6" s="44">
        <f t="shared" si="2"/>
        <v>3499017.1652819999</v>
      </c>
      <c r="AD6" s="44">
        <f t="shared" si="2"/>
        <v>801109.23942</v>
      </c>
      <c r="AE6" s="44">
        <f t="shared" ref="AE6:AN6" si="3" xml:space="preserve"> AE7+AE8</f>
        <v>143615.237605</v>
      </c>
      <c r="AF6" s="44">
        <f t="shared" si="3"/>
        <v>140841.85193</v>
      </c>
      <c r="AG6" s="44">
        <f t="shared" si="3"/>
        <v>412687.02671000001</v>
      </c>
      <c r="AH6" s="44">
        <f t="shared" si="3"/>
        <v>697150.11624500004</v>
      </c>
      <c r="AI6" s="44">
        <f t="shared" si="3"/>
        <v>163740.99702000001</v>
      </c>
      <c r="AJ6" s="44">
        <f t="shared" si="3"/>
        <v>1487222.245633</v>
      </c>
      <c r="AK6" s="44">
        <f t="shared" si="3"/>
        <v>468881.13668</v>
      </c>
      <c r="AL6" s="44">
        <f t="shared" si="3"/>
        <v>845769.66672399989</v>
      </c>
      <c r="AM6" s="44">
        <f t="shared" si="3"/>
        <v>2801873.0490369997</v>
      </c>
      <c r="AN6" s="44">
        <f t="shared" si="3"/>
        <v>637368.2424000001</v>
      </c>
      <c r="AO6" s="44">
        <f t="shared" ref="AO6:AR6" si="4" xml:space="preserve"> AO7+AO8</f>
        <v>7872118.7231399985</v>
      </c>
      <c r="AP6" s="44">
        <f t="shared" si="4"/>
        <v>2111896.637689</v>
      </c>
      <c r="AQ6" s="44">
        <f t="shared" si="4"/>
        <v>678070.04214999988</v>
      </c>
      <c r="AR6" s="44">
        <f t="shared" si="4"/>
        <v>9522614.8517878503</v>
      </c>
      <c r="AS6" s="65" t="s">
        <v>80</v>
      </c>
      <c r="AT6" s="44">
        <f t="shared" ref="AT6:AU6" si="5" xml:space="preserve"> AT7+AT8</f>
        <v>158566.30599999998</v>
      </c>
      <c r="AU6" s="44">
        <f t="shared" si="5"/>
        <v>2840400.6864399984</v>
      </c>
      <c r="AV6" s="65" t="s">
        <v>80</v>
      </c>
      <c r="AW6" s="65" t="s">
        <v>80</v>
      </c>
      <c r="AX6" s="376" t="s">
        <v>80</v>
      </c>
      <c r="AY6" s="376" t="s">
        <v>80</v>
      </c>
      <c r="AZ6" s="376" t="s">
        <v>80</v>
      </c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</row>
    <row r="7" spans="1:323" s="348" customFormat="1" ht="28.5" customHeight="1">
      <c r="A7" s="596" t="s">
        <v>265</v>
      </c>
      <c r="B7" s="596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64" t="s">
        <v>80</v>
      </c>
      <c r="J7" s="45">
        <f t="shared" ref="J7:O7" si="6">J26+J302+J325+J402+J406+J435+J458+J428+J482+J11+J490+J439</f>
        <v>15453704.584380003</v>
      </c>
      <c r="K7" s="45">
        <f t="shared" si="6"/>
        <v>14583819.050520001</v>
      </c>
      <c r="L7" s="45">
        <f t="shared" si="6"/>
        <v>869885.53386000008</v>
      </c>
      <c r="M7" s="45">
        <f t="shared" si="6"/>
        <v>2200937.1709940005</v>
      </c>
      <c r="N7" s="45">
        <f t="shared" si="6"/>
        <v>4915928.842708</v>
      </c>
      <c r="O7" s="45">
        <f t="shared" si="6"/>
        <v>1536108.2495479998</v>
      </c>
      <c r="P7" s="64" t="s">
        <v>80</v>
      </c>
      <c r="Q7" s="103" t="s">
        <v>80</v>
      </c>
      <c r="R7" s="103" t="s">
        <v>80</v>
      </c>
      <c r="S7" s="64" t="s">
        <v>80</v>
      </c>
      <c r="T7" s="64"/>
      <c r="U7" s="45">
        <f t="shared" ref="U7:AR7" si="7">U26+U302+U325+U402+U406+U435+U458+U428+U482+U11+U490+U439</f>
        <v>409622.60513600003</v>
      </c>
      <c r="V7" s="45">
        <f t="shared" si="7"/>
        <v>225725.23619</v>
      </c>
      <c r="W7" s="45">
        <f t="shared" si="7"/>
        <v>1477372.3969850002</v>
      </c>
      <c r="X7" s="45">
        <f t="shared" si="7"/>
        <v>2392803.9683110001</v>
      </c>
      <c r="Y7" s="45">
        <f t="shared" si="7"/>
        <v>707557.03334000008</v>
      </c>
      <c r="Z7" s="45">
        <f t="shared" si="7"/>
        <v>1442701.26691</v>
      </c>
      <c r="AA7" s="45">
        <f t="shared" si="7"/>
        <v>522264.33786999999</v>
      </c>
      <c r="AB7" s="45">
        <f t="shared" si="7"/>
        <v>1119340.6844239999</v>
      </c>
      <c r="AC7" s="45">
        <f t="shared" si="7"/>
        <v>3084306.289204</v>
      </c>
      <c r="AD7" s="45">
        <f t="shared" si="7"/>
        <v>794388.35334999999</v>
      </c>
      <c r="AE7" s="365">
        <f t="shared" si="7"/>
        <v>130157.23259500001</v>
      </c>
      <c r="AF7" s="365">
        <f t="shared" si="7"/>
        <v>121053.86434</v>
      </c>
      <c r="AG7" s="365">
        <f t="shared" si="7"/>
        <v>361703.51248999999</v>
      </c>
      <c r="AH7" s="365">
        <f t="shared" si="7"/>
        <v>612914.60942500003</v>
      </c>
      <c r="AI7" s="365">
        <f t="shared" si="7"/>
        <v>163740.99702000001</v>
      </c>
      <c r="AJ7" s="365">
        <f t="shared" si="7"/>
        <v>1312544.0343150001</v>
      </c>
      <c r="AK7" s="365">
        <f t="shared" si="7"/>
        <v>401210.47353000002</v>
      </c>
      <c r="AL7" s="365">
        <f t="shared" si="7"/>
        <v>757637.17193399987</v>
      </c>
      <c r="AM7" s="365">
        <f t="shared" si="7"/>
        <v>2471391.6797789996</v>
      </c>
      <c r="AN7" s="365">
        <f t="shared" si="7"/>
        <v>630647.3563300001</v>
      </c>
      <c r="AO7" s="45">
        <f t="shared" si="7"/>
        <v>7748310.4869299987</v>
      </c>
      <c r="AP7" s="45">
        <f t="shared" si="7"/>
        <v>1993200.582869</v>
      </c>
      <c r="AQ7" s="45">
        <f t="shared" si="7"/>
        <v>664251.75696999987</v>
      </c>
      <c r="AR7" s="45">
        <f t="shared" si="7"/>
        <v>23893.40932785</v>
      </c>
      <c r="AS7" s="64" t="s">
        <v>80</v>
      </c>
      <c r="AT7" s="45">
        <f>AT26+AT302+AT325+AT402+AT406+AT435+AT458+AT428+AT482+AT11+AT490+AT439</f>
        <v>158521.30599999998</v>
      </c>
      <c r="AU7" s="45">
        <f>AU26+AU302+AU325+AU402+AU406+AU435+AU458+AU428+AU482+AU11+AU490+AU439</f>
        <v>3332.8003699999999</v>
      </c>
      <c r="AV7" s="64" t="s">
        <v>80</v>
      </c>
      <c r="AW7" s="64" t="s">
        <v>80</v>
      </c>
      <c r="AX7" s="363" t="s">
        <v>80</v>
      </c>
      <c r="AY7" s="363" t="s">
        <v>80</v>
      </c>
      <c r="AZ7" s="363" t="s">
        <v>80</v>
      </c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</row>
    <row r="8" spans="1:323" s="349" customFormat="1" ht="33.75" customHeight="1">
      <c r="A8" s="590" t="s">
        <v>573</v>
      </c>
      <c r="B8" s="590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63" t="s">
        <v>80</v>
      </c>
      <c r="H8" s="63" t="s">
        <v>80</v>
      </c>
      <c r="I8" s="63" t="s">
        <v>80</v>
      </c>
      <c r="J8" s="26">
        <f t="shared" ref="J8:O8" si="8">J151+J312+J390+J403+J407+J431+J436+J465+J486+J12+J491+J440</f>
        <v>10650379.860830002</v>
      </c>
      <c r="K8" s="26">
        <f t="shared" si="8"/>
        <v>10289362.643674001</v>
      </c>
      <c r="L8" s="26">
        <f t="shared" si="8"/>
        <v>361017.21715600003</v>
      </c>
      <c r="M8" s="26">
        <f t="shared" si="8"/>
        <v>242414.64225199999</v>
      </c>
      <c r="N8" s="26">
        <f t="shared" si="8"/>
        <v>9998537.8224899992</v>
      </c>
      <c r="O8" s="26">
        <f t="shared" si="8"/>
        <v>96633.780889999995</v>
      </c>
      <c r="P8" s="63" t="s">
        <v>80</v>
      </c>
      <c r="Q8" s="63" t="s">
        <v>80</v>
      </c>
      <c r="R8" s="63" t="s">
        <v>80</v>
      </c>
      <c r="S8" s="63" t="s">
        <v>80</v>
      </c>
      <c r="T8" s="63"/>
      <c r="U8" s="26">
        <f t="shared" ref="U8:AR8" si="9">U151+U312+U390+U403+U407+U431+U436+U465+U486+U12+U491+U440</f>
        <v>16266.393810000001</v>
      </c>
      <c r="V8" s="26">
        <f t="shared" si="9"/>
        <v>49209.09945999999</v>
      </c>
      <c r="W8" s="26">
        <f t="shared" si="9"/>
        <v>89462.994000000006</v>
      </c>
      <c r="X8" s="26">
        <f t="shared" si="9"/>
        <v>155787.40325999999</v>
      </c>
      <c r="Y8" s="26">
        <f t="shared" si="9"/>
        <v>0</v>
      </c>
      <c r="Z8" s="26">
        <f t="shared" si="9"/>
        <v>188136.21632800001</v>
      </c>
      <c r="AA8" s="26">
        <f t="shared" si="9"/>
        <v>87458.650739999997</v>
      </c>
      <c r="AB8" s="26">
        <f t="shared" si="9"/>
        <v>139116.00901000001</v>
      </c>
      <c r="AC8" s="26">
        <f t="shared" si="9"/>
        <v>414710.876078</v>
      </c>
      <c r="AD8" s="26">
        <f t="shared" si="9"/>
        <v>6720.8860699999996</v>
      </c>
      <c r="AE8" s="378">
        <f t="shared" si="9"/>
        <v>13458.005010000001</v>
      </c>
      <c r="AF8" s="378">
        <f t="shared" si="9"/>
        <v>19787.987590000001</v>
      </c>
      <c r="AG8" s="378">
        <f t="shared" si="9"/>
        <v>50983.514219999997</v>
      </c>
      <c r="AH8" s="378">
        <f t="shared" si="9"/>
        <v>84235.50682000001</v>
      </c>
      <c r="AI8" s="378">
        <f t="shared" si="9"/>
        <v>0</v>
      </c>
      <c r="AJ8" s="378">
        <f t="shared" si="9"/>
        <v>174678.21131799999</v>
      </c>
      <c r="AK8" s="378">
        <f t="shared" si="9"/>
        <v>67670.663150000008</v>
      </c>
      <c r="AL8" s="378">
        <f t="shared" si="9"/>
        <v>88132.494790000012</v>
      </c>
      <c r="AM8" s="378">
        <f t="shared" si="9"/>
        <v>330481.36925799999</v>
      </c>
      <c r="AN8" s="378">
        <f t="shared" si="9"/>
        <v>6720.8860699999996</v>
      </c>
      <c r="AO8" s="26">
        <f t="shared" si="9"/>
        <v>123808.23621</v>
      </c>
      <c r="AP8" s="26">
        <f t="shared" si="9"/>
        <v>118696.05482</v>
      </c>
      <c r="AQ8" s="26">
        <f t="shared" si="9"/>
        <v>13818.285180000001</v>
      </c>
      <c r="AR8" s="26">
        <f t="shared" si="9"/>
        <v>9498721.4424600005</v>
      </c>
      <c r="AS8" s="63" t="s">
        <v>80</v>
      </c>
      <c r="AT8" s="26">
        <f>AT151+AT312+AT390+AT403+AT407+AT431+AT436+AT465+AT486+AT12+AT491+AT440</f>
        <v>45</v>
      </c>
      <c r="AU8" s="26">
        <f>AU151+AU312+AU390+AU403+AU407+AU431+AU436+AU465+AU486+AU12+AU491+AU440</f>
        <v>2837067.8860699986</v>
      </c>
      <c r="AV8" s="63" t="s">
        <v>80</v>
      </c>
      <c r="AW8" s="63" t="s">
        <v>80</v>
      </c>
      <c r="AX8" s="370" t="s">
        <v>80</v>
      </c>
      <c r="AY8" s="370" t="s">
        <v>80</v>
      </c>
      <c r="AZ8" s="370" t="s">
        <v>80</v>
      </c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</row>
    <row r="9" spans="1:323" s="50" customFormat="1" ht="18" customHeight="1">
      <c r="A9" s="112"/>
      <c r="B9" s="224"/>
      <c r="C9" s="42"/>
      <c r="D9" s="42"/>
      <c r="E9" s="42"/>
      <c r="F9" s="42"/>
      <c r="G9" s="111"/>
      <c r="H9" s="42"/>
      <c r="I9" s="42"/>
      <c r="J9" s="8"/>
      <c r="K9" s="8"/>
      <c r="L9" s="8"/>
      <c r="M9" s="8"/>
      <c r="N9" s="8"/>
      <c r="O9" s="8"/>
      <c r="P9" s="42"/>
      <c r="Q9" s="108"/>
      <c r="R9" s="108"/>
      <c r="S9" s="42"/>
      <c r="T9" s="42"/>
      <c r="U9" s="8"/>
      <c r="V9" s="8"/>
      <c r="W9" s="8"/>
      <c r="X9" s="8"/>
      <c r="Y9" s="8"/>
      <c r="Z9" s="8"/>
      <c r="AA9" s="8"/>
      <c r="AB9" s="8"/>
      <c r="AC9" s="8"/>
      <c r="AD9" s="8"/>
      <c r="AE9" s="451"/>
      <c r="AF9" s="451"/>
      <c r="AG9" s="451"/>
      <c r="AH9" s="451"/>
      <c r="AI9" s="451"/>
      <c r="AJ9" s="451"/>
      <c r="AK9" s="451"/>
      <c r="AL9" s="451"/>
      <c r="AM9" s="451"/>
      <c r="AN9" s="451"/>
      <c r="AO9" s="8"/>
      <c r="AP9" s="8"/>
      <c r="AQ9" s="8"/>
      <c r="AR9" s="8"/>
      <c r="AS9" s="42"/>
      <c r="AT9" s="8"/>
      <c r="AU9" s="8"/>
      <c r="AV9" s="42"/>
      <c r="AW9" s="42"/>
      <c r="AX9" s="352"/>
      <c r="AY9" s="352"/>
      <c r="AZ9" s="390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</row>
    <row r="10" spans="1:323" s="346" customFormat="1" ht="72.75" customHeight="1" outlineLevel="1">
      <c r="A10" s="636" t="s">
        <v>2176</v>
      </c>
      <c r="B10" s="48" t="s">
        <v>2127</v>
      </c>
      <c r="C10" s="37" t="s">
        <v>2128</v>
      </c>
      <c r="D10" s="37" t="s">
        <v>82</v>
      </c>
      <c r="E10" s="37" t="s">
        <v>80</v>
      </c>
      <c r="F10" s="37" t="s">
        <v>80</v>
      </c>
      <c r="G10" s="21" t="s">
        <v>2129</v>
      </c>
      <c r="H10" s="400" t="s">
        <v>1304</v>
      </c>
      <c r="I10" s="400" t="s">
        <v>2590</v>
      </c>
      <c r="J10" s="35">
        <v>58847.87442</v>
      </c>
      <c r="K10" s="35">
        <v>50000</v>
      </c>
      <c r="L10" s="35">
        <v>8847.8744200000001</v>
      </c>
      <c r="M10" s="35">
        <v>0</v>
      </c>
      <c r="N10" s="35">
        <v>42500</v>
      </c>
      <c r="O10" s="35">
        <v>0</v>
      </c>
      <c r="P10" s="35">
        <v>0</v>
      </c>
      <c r="Q10" s="395">
        <v>45993</v>
      </c>
      <c r="R10" s="37" t="s">
        <v>1771</v>
      </c>
      <c r="S10" s="395">
        <v>45034</v>
      </c>
      <c r="T10" s="35">
        <v>992.57799999999997</v>
      </c>
      <c r="U10" s="35">
        <v>148.91676000000001</v>
      </c>
      <c r="V10" s="35">
        <v>0</v>
      </c>
      <c r="W10" s="35">
        <v>843.66124000000002</v>
      </c>
      <c r="X10" s="35">
        <v>992.57799999999997</v>
      </c>
      <c r="Y10" s="35">
        <v>0</v>
      </c>
      <c r="Z10" s="35">
        <v>1482.6189999999999</v>
      </c>
      <c r="AA10" s="35">
        <v>8847.8744200000001</v>
      </c>
      <c r="AB10" s="35">
        <v>8401.7080000000005</v>
      </c>
      <c r="AC10" s="35">
        <v>18732.201420000001</v>
      </c>
      <c r="AD10" s="35">
        <v>0</v>
      </c>
      <c r="AE10" s="35">
        <v>1482.6189999999999</v>
      </c>
      <c r="AF10" s="35">
        <v>8847.8744200000001</v>
      </c>
      <c r="AG10" s="35">
        <v>8401.7080000000005</v>
      </c>
      <c r="AH10" s="35">
        <v>18732.201420000001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>
        <v>1529.7</v>
      </c>
      <c r="AP10" s="35">
        <v>42500</v>
      </c>
      <c r="AQ10" s="35">
        <v>0</v>
      </c>
      <c r="AR10" s="35">
        <v>0</v>
      </c>
      <c r="AS10" s="35" t="s">
        <v>2130</v>
      </c>
      <c r="AT10" s="35">
        <v>0</v>
      </c>
      <c r="AU10" s="35">
        <v>0</v>
      </c>
      <c r="AV10" s="37" t="s">
        <v>1915</v>
      </c>
      <c r="AW10" s="35"/>
      <c r="AX10" s="37" t="s">
        <v>82</v>
      </c>
      <c r="AY10" s="37" t="s">
        <v>2591</v>
      </c>
      <c r="AZ10" s="37" t="s">
        <v>2300</v>
      </c>
    </row>
    <row r="11" spans="1:323" s="50" customFormat="1" ht="59.25" customHeight="1">
      <c r="A11" s="636"/>
      <c r="B11" s="77" t="s">
        <v>2993</v>
      </c>
      <c r="C11" s="64" t="s">
        <v>80</v>
      </c>
      <c r="D11" s="64" t="s">
        <v>80</v>
      </c>
      <c r="E11" s="64" t="s">
        <v>80</v>
      </c>
      <c r="F11" s="64" t="s">
        <v>80</v>
      </c>
      <c r="G11" s="94" t="s">
        <v>80</v>
      </c>
      <c r="H11" s="64" t="s">
        <v>80</v>
      </c>
      <c r="I11" s="64" t="s">
        <v>80</v>
      </c>
      <c r="J11" s="45">
        <f>J10</f>
        <v>58847.87442</v>
      </c>
      <c r="K11" s="45">
        <f t="shared" ref="K11:O11" si="10">K10</f>
        <v>50000</v>
      </c>
      <c r="L11" s="45">
        <f t="shared" si="10"/>
        <v>8847.8744200000001</v>
      </c>
      <c r="M11" s="45">
        <f t="shared" si="10"/>
        <v>0</v>
      </c>
      <c r="N11" s="45">
        <f t="shared" si="10"/>
        <v>42500</v>
      </c>
      <c r="O11" s="45">
        <f t="shared" si="10"/>
        <v>0</v>
      </c>
      <c r="P11" s="64" t="s">
        <v>80</v>
      </c>
      <c r="Q11" s="103" t="s">
        <v>80</v>
      </c>
      <c r="R11" s="103" t="s">
        <v>80</v>
      </c>
      <c r="S11" s="64" t="s">
        <v>80</v>
      </c>
      <c r="T11" s="64" t="s">
        <v>80</v>
      </c>
      <c r="U11" s="45">
        <f t="shared" ref="U11" si="11">U10</f>
        <v>148.91676000000001</v>
      </c>
      <c r="V11" s="45">
        <f t="shared" ref="V11" si="12">V10</f>
        <v>0</v>
      </c>
      <c r="W11" s="45">
        <f t="shared" ref="W11" si="13">W10</f>
        <v>843.66124000000002</v>
      </c>
      <c r="X11" s="45">
        <f t="shared" ref="X11" si="14">X10</f>
        <v>992.57799999999997</v>
      </c>
      <c r="Y11" s="45">
        <f t="shared" ref="Y11" si="15">Y10</f>
        <v>0</v>
      </c>
      <c r="Z11" s="45">
        <f t="shared" ref="Z11:AD11" si="16">Z10</f>
        <v>1482.6189999999999</v>
      </c>
      <c r="AA11" s="45">
        <f t="shared" si="16"/>
        <v>8847.8744200000001</v>
      </c>
      <c r="AB11" s="45">
        <f t="shared" si="16"/>
        <v>8401.7080000000005</v>
      </c>
      <c r="AC11" s="45">
        <f t="shared" si="16"/>
        <v>18732.201420000001</v>
      </c>
      <c r="AD11" s="45">
        <f t="shared" si="16"/>
        <v>0</v>
      </c>
      <c r="AE11" s="45">
        <f t="shared" ref="AE11:AN11" si="17">AE10</f>
        <v>1482.6189999999999</v>
      </c>
      <c r="AF11" s="45">
        <f t="shared" si="17"/>
        <v>8847.8744200000001</v>
      </c>
      <c r="AG11" s="45">
        <f t="shared" si="17"/>
        <v>8401.7080000000005</v>
      </c>
      <c r="AH11" s="45">
        <f t="shared" si="17"/>
        <v>18732.201420000001</v>
      </c>
      <c r="AI11" s="45">
        <f t="shared" si="17"/>
        <v>0</v>
      </c>
      <c r="AJ11" s="45">
        <f t="shared" si="17"/>
        <v>0</v>
      </c>
      <c r="AK11" s="45">
        <f t="shared" si="17"/>
        <v>0</v>
      </c>
      <c r="AL11" s="45">
        <f t="shared" si="17"/>
        <v>0</v>
      </c>
      <c r="AM11" s="45">
        <f t="shared" si="17"/>
        <v>0</v>
      </c>
      <c r="AN11" s="45">
        <f t="shared" si="17"/>
        <v>0</v>
      </c>
      <c r="AO11" s="45">
        <f t="shared" ref="AO11" si="18">AO10</f>
        <v>1529.7</v>
      </c>
      <c r="AP11" s="45">
        <f t="shared" ref="AP11" si="19">AP10</f>
        <v>42500</v>
      </c>
      <c r="AQ11" s="45">
        <f t="shared" ref="AQ11" si="20">AQ10</f>
        <v>0</v>
      </c>
      <c r="AR11" s="45">
        <f t="shared" ref="AR11" si="21">AR10</f>
        <v>0</v>
      </c>
      <c r="AS11" s="64" t="s">
        <v>80</v>
      </c>
      <c r="AT11" s="45">
        <f t="shared" ref="AT11" si="22">AT10</f>
        <v>0</v>
      </c>
      <c r="AU11" s="45">
        <f t="shared" ref="AU11" si="23">AU10</f>
        <v>0</v>
      </c>
      <c r="AV11" s="64" t="s">
        <v>80</v>
      </c>
      <c r="AW11" s="64" t="s">
        <v>80</v>
      </c>
      <c r="AX11" s="363" t="s">
        <v>80</v>
      </c>
      <c r="AY11" s="363" t="s">
        <v>80</v>
      </c>
      <c r="AZ11" s="363" t="s">
        <v>80</v>
      </c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</row>
    <row r="12" spans="1:323" s="50" customFormat="1" ht="81.75" customHeight="1">
      <c r="A12" s="636"/>
      <c r="B12" s="75" t="s">
        <v>2994</v>
      </c>
      <c r="C12" s="63" t="s">
        <v>80</v>
      </c>
      <c r="D12" s="63" t="s">
        <v>80</v>
      </c>
      <c r="E12" s="63" t="s">
        <v>80</v>
      </c>
      <c r="F12" s="63" t="s">
        <v>80</v>
      </c>
      <c r="G12" s="95" t="s">
        <v>80</v>
      </c>
      <c r="H12" s="63" t="s">
        <v>80</v>
      </c>
      <c r="I12" s="63" t="s">
        <v>80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63" t="s">
        <v>80</v>
      </c>
      <c r="Q12" s="104" t="s">
        <v>80</v>
      </c>
      <c r="R12" s="104" t="s">
        <v>80</v>
      </c>
      <c r="S12" s="63" t="s">
        <v>80</v>
      </c>
      <c r="T12" s="63" t="s">
        <v>80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63" t="s">
        <v>80</v>
      </c>
      <c r="AT12" s="26">
        <v>0</v>
      </c>
      <c r="AU12" s="26">
        <v>0</v>
      </c>
      <c r="AV12" s="63" t="s">
        <v>80</v>
      </c>
      <c r="AW12" s="63" t="s">
        <v>80</v>
      </c>
      <c r="AX12" s="370" t="s">
        <v>80</v>
      </c>
      <c r="AY12" s="370" t="s">
        <v>80</v>
      </c>
      <c r="AZ12" s="370" t="s">
        <v>80</v>
      </c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</row>
    <row r="13" spans="1:323" s="50" customFormat="1" ht="74.25" customHeight="1">
      <c r="A13" s="636"/>
      <c r="B13" s="76" t="s">
        <v>2971</v>
      </c>
      <c r="C13" s="65" t="s">
        <v>80</v>
      </c>
      <c r="D13" s="65" t="s">
        <v>80</v>
      </c>
      <c r="E13" s="65" t="s">
        <v>80</v>
      </c>
      <c r="F13" s="65" t="s">
        <v>80</v>
      </c>
      <c r="G13" s="93" t="s">
        <v>80</v>
      </c>
      <c r="H13" s="65" t="s">
        <v>80</v>
      </c>
      <c r="I13" s="65" t="s">
        <v>80</v>
      </c>
      <c r="J13" s="44">
        <f t="shared" ref="J13:O13" si="24">J11+J12</f>
        <v>58847.87442</v>
      </c>
      <c r="K13" s="44">
        <f t="shared" si="24"/>
        <v>50000</v>
      </c>
      <c r="L13" s="44">
        <f t="shared" si="24"/>
        <v>8847.8744200000001</v>
      </c>
      <c r="M13" s="44">
        <f t="shared" si="24"/>
        <v>0</v>
      </c>
      <c r="N13" s="44">
        <f t="shared" si="24"/>
        <v>42500</v>
      </c>
      <c r="O13" s="44">
        <f t="shared" si="24"/>
        <v>0</v>
      </c>
      <c r="P13" s="65" t="s">
        <v>80</v>
      </c>
      <c r="Q13" s="102" t="s">
        <v>80</v>
      </c>
      <c r="R13" s="102" t="s">
        <v>80</v>
      </c>
      <c r="S13" s="65" t="s">
        <v>80</v>
      </c>
      <c r="T13" s="65" t="s">
        <v>80</v>
      </c>
      <c r="U13" s="44">
        <f t="shared" ref="U13:AR13" si="25">U11+U12</f>
        <v>148.91676000000001</v>
      </c>
      <c r="V13" s="44">
        <f t="shared" si="25"/>
        <v>0</v>
      </c>
      <c r="W13" s="44">
        <f t="shared" si="25"/>
        <v>843.66124000000002</v>
      </c>
      <c r="X13" s="44">
        <f t="shared" si="25"/>
        <v>992.57799999999997</v>
      </c>
      <c r="Y13" s="44">
        <f t="shared" si="25"/>
        <v>0</v>
      </c>
      <c r="Z13" s="44">
        <f>Z11+Z12</f>
        <v>1482.6189999999999</v>
      </c>
      <c r="AA13" s="44">
        <f t="shared" ref="AA13:AD13" si="26">AA11+AA12</f>
        <v>8847.8744200000001</v>
      </c>
      <c r="AB13" s="44">
        <f t="shared" si="26"/>
        <v>8401.7080000000005</v>
      </c>
      <c r="AC13" s="44">
        <f t="shared" si="26"/>
        <v>18732.201420000001</v>
      </c>
      <c r="AD13" s="44">
        <f t="shared" si="26"/>
        <v>0</v>
      </c>
      <c r="AE13" s="44">
        <f t="shared" ref="AE13:AN13" si="27">AE11+AE12</f>
        <v>1482.6189999999999</v>
      </c>
      <c r="AF13" s="44">
        <f t="shared" si="27"/>
        <v>8847.8744200000001</v>
      </c>
      <c r="AG13" s="44">
        <f t="shared" si="27"/>
        <v>8401.7080000000005</v>
      </c>
      <c r="AH13" s="44">
        <f t="shared" si="27"/>
        <v>18732.201420000001</v>
      </c>
      <c r="AI13" s="44">
        <f t="shared" si="27"/>
        <v>0</v>
      </c>
      <c r="AJ13" s="44">
        <f t="shared" si="27"/>
        <v>0</v>
      </c>
      <c r="AK13" s="44">
        <f t="shared" si="27"/>
        <v>0</v>
      </c>
      <c r="AL13" s="44">
        <f t="shared" si="27"/>
        <v>0</v>
      </c>
      <c r="AM13" s="44">
        <f t="shared" si="27"/>
        <v>0</v>
      </c>
      <c r="AN13" s="44">
        <f t="shared" si="27"/>
        <v>0</v>
      </c>
      <c r="AO13" s="44">
        <f t="shared" si="25"/>
        <v>1529.7</v>
      </c>
      <c r="AP13" s="44">
        <f t="shared" si="25"/>
        <v>42500</v>
      </c>
      <c r="AQ13" s="44">
        <f t="shared" si="25"/>
        <v>0</v>
      </c>
      <c r="AR13" s="44">
        <f t="shared" si="25"/>
        <v>0</v>
      </c>
      <c r="AS13" s="65" t="s">
        <v>80</v>
      </c>
      <c r="AT13" s="44">
        <f t="shared" ref="AT13:AU13" si="28">AT11+AT12</f>
        <v>0</v>
      </c>
      <c r="AU13" s="44">
        <f t="shared" si="28"/>
        <v>0</v>
      </c>
      <c r="AV13" s="65" t="s">
        <v>80</v>
      </c>
      <c r="AW13" s="65" t="s">
        <v>80</v>
      </c>
      <c r="AX13" s="376" t="s">
        <v>80</v>
      </c>
      <c r="AY13" s="376" t="s">
        <v>80</v>
      </c>
      <c r="AZ13" s="376" t="s">
        <v>80</v>
      </c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</row>
    <row r="14" spans="1:323" s="355" customFormat="1" ht="76.5" customHeight="1" outlineLevel="1">
      <c r="A14" s="591" t="s">
        <v>14</v>
      </c>
      <c r="B14" s="154" t="s">
        <v>838</v>
      </c>
      <c r="C14" s="155">
        <v>10350</v>
      </c>
      <c r="D14" s="156" t="s">
        <v>194</v>
      </c>
      <c r="E14" s="156" t="s">
        <v>1065</v>
      </c>
      <c r="F14" s="157" t="s">
        <v>1306</v>
      </c>
      <c r="G14" s="157" t="s">
        <v>839</v>
      </c>
      <c r="H14" s="157" t="s">
        <v>1304</v>
      </c>
      <c r="I14" s="157" t="s">
        <v>2595</v>
      </c>
      <c r="J14" s="158">
        <v>496131.05000000005</v>
      </c>
      <c r="K14" s="158">
        <v>484597.03</v>
      </c>
      <c r="L14" s="158">
        <v>11534.02</v>
      </c>
      <c r="M14" s="158">
        <v>0</v>
      </c>
      <c r="N14" s="159">
        <v>397153.06319000002</v>
      </c>
      <c r="O14" s="403">
        <v>406617.33100000001</v>
      </c>
      <c r="P14" s="160">
        <v>46022</v>
      </c>
      <c r="Q14" s="160">
        <v>45350</v>
      </c>
      <c r="R14" s="156" t="s">
        <v>693</v>
      </c>
      <c r="S14" s="160"/>
      <c r="T14" s="524">
        <v>463191.05059</v>
      </c>
      <c r="U14" s="158">
        <v>45179.703450000001</v>
      </c>
      <c r="V14" s="158">
        <v>11394.01614</v>
      </c>
      <c r="W14" s="158">
        <v>406617.33100000001</v>
      </c>
      <c r="X14" s="158">
        <v>463191.05059</v>
      </c>
      <c r="Y14" s="158">
        <v>326024.26</v>
      </c>
      <c r="Z14" s="158">
        <v>0</v>
      </c>
      <c r="AA14" s="158">
        <v>0</v>
      </c>
      <c r="AB14" s="158">
        <v>0</v>
      </c>
      <c r="AC14" s="158">
        <v>0</v>
      </c>
      <c r="AD14" s="158">
        <v>0</v>
      </c>
      <c r="AE14" s="158">
        <v>0</v>
      </c>
      <c r="AF14" s="158">
        <v>0</v>
      </c>
      <c r="AG14" s="158">
        <v>0</v>
      </c>
      <c r="AH14" s="158">
        <v>0</v>
      </c>
      <c r="AI14" s="158">
        <v>0</v>
      </c>
      <c r="AJ14" s="158">
        <v>0</v>
      </c>
      <c r="AK14" s="158">
        <v>0</v>
      </c>
      <c r="AL14" s="158">
        <v>0</v>
      </c>
      <c r="AM14" s="158">
        <v>0</v>
      </c>
      <c r="AN14" s="158">
        <v>0</v>
      </c>
      <c r="AO14" s="158">
        <v>0</v>
      </c>
      <c r="AP14" s="158">
        <v>0</v>
      </c>
      <c r="AQ14" s="158">
        <v>0</v>
      </c>
      <c r="AR14" s="158">
        <v>0</v>
      </c>
      <c r="AS14" s="157" t="s">
        <v>984</v>
      </c>
      <c r="AT14" s="158">
        <v>0</v>
      </c>
      <c r="AU14" s="158">
        <v>0</v>
      </c>
      <c r="AV14" s="156" t="s">
        <v>1915</v>
      </c>
      <c r="AW14" s="157" t="s">
        <v>1961</v>
      </c>
      <c r="AX14" s="157" t="s">
        <v>1949</v>
      </c>
      <c r="AY14" s="157" t="s">
        <v>2592</v>
      </c>
      <c r="AZ14" s="157" t="s">
        <v>2291</v>
      </c>
      <c r="BA14" s="367"/>
      <c r="BB14" s="367"/>
      <c r="BC14" s="367"/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367"/>
      <c r="CW14" s="367"/>
      <c r="CX14" s="367"/>
      <c r="CY14" s="367"/>
      <c r="CZ14" s="367"/>
      <c r="DA14" s="367"/>
      <c r="DB14" s="367"/>
      <c r="DC14" s="367"/>
      <c r="DD14" s="367"/>
      <c r="DE14" s="367"/>
      <c r="DF14" s="367"/>
      <c r="DG14" s="367"/>
      <c r="DH14" s="367"/>
      <c r="DI14" s="367"/>
      <c r="DJ14" s="367"/>
      <c r="DK14" s="367"/>
      <c r="DL14" s="367"/>
      <c r="DM14" s="367"/>
      <c r="DN14" s="367"/>
      <c r="DO14" s="367"/>
      <c r="DP14" s="367"/>
      <c r="DQ14" s="367"/>
      <c r="DR14" s="367"/>
      <c r="DS14" s="367"/>
      <c r="DT14" s="367"/>
      <c r="DU14" s="367"/>
      <c r="DV14" s="367"/>
      <c r="DW14" s="367"/>
      <c r="DX14" s="367"/>
      <c r="DY14" s="367"/>
      <c r="DZ14" s="367"/>
      <c r="EA14" s="367"/>
      <c r="EB14" s="367"/>
      <c r="EC14" s="367"/>
      <c r="ED14" s="367"/>
      <c r="EE14" s="367"/>
      <c r="EF14" s="367"/>
      <c r="EG14" s="367"/>
      <c r="EH14" s="367"/>
      <c r="EI14" s="367"/>
      <c r="EJ14" s="367"/>
      <c r="EK14" s="367"/>
      <c r="EL14" s="367"/>
      <c r="EM14" s="367"/>
      <c r="EN14" s="367"/>
      <c r="EO14" s="367"/>
      <c r="EP14" s="367"/>
      <c r="EQ14" s="367"/>
      <c r="ER14" s="367"/>
      <c r="ES14" s="367"/>
      <c r="ET14" s="367"/>
      <c r="EU14" s="367"/>
      <c r="EV14" s="367"/>
      <c r="EW14" s="367"/>
      <c r="EX14" s="367"/>
      <c r="EY14" s="367"/>
      <c r="EZ14" s="367"/>
      <c r="FA14" s="367"/>
      <c r="FB14" s="367"/>
      <c r="FC14" s="367"/>
      <c r="FD14" s="367"/>
      <c r="FE14" s="367"/>
      <c r="FF14" s="367"/>
      <c r="FG14" s="367"/>
      <c r="FH14" s="367"/>
      <c r="FI14" s="367"/>
      <c r="FJ14" s="367"/>
      <c r="FK14" s="367"/>
      <c r="FL14" s="367"/>
      <c r="FM14" s="367"/>
      <c r="FN14" s="367"/>
      <c r="FO14" s="367"/>
      <c r="FP14" s="367"/>
      <c r="FQ14" s="367"/>
      <c r="FR14" s="367"/>
      <c r="FS14" s="367"/>
      <c r="FT14" s="367"/>
      <c r="FU14" s="367"/>
      <c r="FV14" s="367"/>
      <c r="FW14" s="367"/>
      <c r="FX14" s="367"/>
      <c r="FY14" s="367"/>
      <c r="FZ14" s="367"/>
      <c r="GA14" s="367"/>
      <c r="GB14" s="367"/>
      <c r="GC14" s="367"/>
      <c r="GD14" s="367"/>
      <c r="GE14" s="367"/>
      <c r="GF14" s="367"/>
      <c r="GG14" s="367"/>
      <c r="GH14" s="367"/>
      <c r="GI14" s="367"/>
      <c r="GJ14" s="367"/>
      <c r="GK14" s="367"/>
      <c r="GL14" s="367"/>
      <c r="GM14" s="367"/>
      <c r="GN14" s="367"/>
      <c r="GO14" s="367"/>
      <c r="GP14" s="367"/>
      <c r="GQ14" s="367"/>
      <c r="GR14" s="367"/>
      <c r="GS14" s="367"/>
      <c r="GT14" s="367"/>
      <c r="GU14" s="367"/>
      <c r="GV14" s="367"/>
      <c r="GW14" s="367"/>
      <c r="GX14" s="367"/>
      <c r="GY14" s="367"/>
      <c r="GZ14" s="367"/>
      <c r="HA14" s="367"/>
      <c r="HB14" s="367"/>
      <c r="HC14" s="367"/>
      <c r="HD14" s="367"/>
      <c r="HE14" s="367"/>
      <c r="HF14" s="367"/>
      <c r="HG14" s="367"/>
      <c r="HH14" s="367"/>
      <c r="HI14" s="367"/>
      <c r="HJ14" s="367"/>
      <c r="HK14" s="367"/>
      <c r="HL14" s="367"/>
      <c r="HM14" s="367"/>
      <c r="HN14" s="367"/>
      <c r="HO14" s="367"/>
      <c r="HP14" s="367"/>
      <c r="HQ14" s="367"/>
      <c r="HR14" s="367"/>
      <c r="HS14" s="367"/>
      <c r="HT14" s="367"/>
      <c r="HU14" s="367"/>
      <c r="HV14" s="367"/>
      <c r="HW14" s="367"/>
      <c r="HX14" s="367"/>
      <c r="HY14" s="367"/>
      <c r="HZ14" s="367"/>
      <c r="IA14" s="367"/>
      <c r="IB14" s="367"/>
      <c r="IC14" s="367"/>
      <c r="ID14" s="367"/>
      <c r="IE14" s="367"/>
      <c r="IF14" s="367"/>
      <c r="IG14" s="367"/>
      <c r="IH14" s="367"/>
      <c r="II14" s="367"/>
      <c r="IJ14" s="367"/>
      <c r="IK14" s="367"/>
      <c r="IL14" s="367"/>
      <c r="IM14" s="367"/>
      <c r="IN14" s="367"/>
      <c r="IO14" s="367"/>
      <c r="IP14" s="367"/>
      <c r="IQ14" s="367"/>
      <c r="IR14" s="367"/>
      <c r="IS14" s="367"/>
      <c r="IT14" s="367"/>
      <c r="IU14" s="367"/>
      <c r="IV14" s="367"/>
      <c r="IW14" s="367"/>
      <c r="IX14" s="367"/>
      <c r="IY14" s="367"/>
      <c r="IZ14" s="367"/>
      <c r="JA14" s="367"/>
      <c r="JB14" s="367"/>
      <c r="JC14" s="367"/>
      <c r="JD14" s="367"/>
      <c r="JE14" s="367"/>
      <c r="JF14" s="367"/>
      <c r="JG14" s="367"/>
      <c r="JH14" s="367"/>
      <c r="JI14" s="367"/>
      <c r="JJ14" s="367"/>
      <c r="JK14" s="367"/>
      <c r="JL14" s="367"/>
      <c r="JM14" s="367"/>
      <c r="JN14" s="367"/>
      <c r="JO14" s="367"/>
      <c r="JP14" s="367"/>
      <c r="JQ14" s="367"/>
      <c r="JR14" s="367"/>
      <c r="JS14" s="367"/>
      <c r="JT14" s="367"/>
      <c r="JU14" s="367"/>
      <c r="JV14" s="367"/>
      <c r="JW14" s="367"/>
      <c r="JX14" s="367"/>
      <c r="JY14" s="367"/>
      <c r="JZ14" s="367"/>
      <c r="KA14" s="367"/>
      <c r="KB14" s="367"/>
      <c r="KC14" s="367"/>
      <c r="KD14" s="367"/>
      <c r="KE14" s="367"/>
      <c r="KF14" s="367"/>
      <c r="KG14" s="367"/>
      <c r="KH14" s="367"/>
      <c r="KI14" s="367"/>
      <c r="KJ14" s="367"/>
      <c r="KK14" s="367"/>
      <c r="KL14" s="367"/>
      <c r="KM14" s="367"/>
      <c r="KN14" s="367"/>
      <c r="KO14" s="367"/>
      <c r="KP14" s="367"/>
      <c r="KQ14" s="367"/>
      <c r="KR14" s="367"/>
      <c r="KS14" s="367"/>
      <c r="KT14" s="367"/>
      <c r="KU14" s="367"/>
      <c r="KV14" s="367"/>
      <c r="KW14" s="367"/>
      <c r="KX14" s="367"/>
      <c r="KY14" s="367"/>
      <c r="KZ14" s="367"/>
      <c r="LA14" s="367"/>
      <c r="LB14" s="367"/>
      <c r="LC14" s="367"/>
      <c r="LD14" s="367"/>
      <c r="LE14" s="367"/>
      <c r="LF14" s="367"/>
      <c r="LG14" s="367"/>
      <c r="LH14" s="367"/>
      <c r="LI14" s="367"/>
      <c r="LJ14" s="367"/>
      <c r="LK14" s="367"/>
    </row>
    <row r="15" spans="1:323" s="355" customFormat="1" ht="72" outlineLevel="1">
      <c r="A15" s="591"/>
      <c r="B15" s="154" t="s">
        <v>823</v>
      </c>
      <c r="C15" s="155">
        <v>16735</v>
      </c>
      <c r="D15" s="156" t="s">
        <v>194</v>
      </c>
      <c r="E15" s="156" t="s">
        <v>1065</v>
      </c>
      <c r="F15" s="157" t="s">
        <v>1306</v>
      </c>
      <c r="G15" s="157" t="s">
        <v>430</v>
      </c>
      <c r="H15" s="156" t="s">
        <v>2594</v>
      </c>
      <c r="I15" s="156" t="s">
        <v>2596</v>
      </c>
      <c r="J15" s="158">
        <v>12342.949999999999</v>
      </c>
      <c r="K15" s="158">
        <v>11151.65</v>
      </c>
      <c r="L15" s="158">
        <v>1191.3</v>
      </c>
      <c r="M15" s="159">
        <v>0</v>
      </c>
      <c r="N15" s="159">
        <v>6418.31844</v>
      </c>
      <c r="O15" s="159">
        <v>6575.0892599999997</v>
      </c>
      <c r="P15" s="160">
        <v>46022</v>
      </c>
      <c r="Q15" s="160">
        <v>44540</v>
      </c>
      <c r="R15" s="156" t="s">
        <v>693</v>
      </c>
      <c r="S15" s="404"/>
      <c r="T15" s="525">
        <v>7796.9510300000002</v>
      </c>
      <c r="U15" s="158">
        <v>730.56547</v>
      </c>
      <c r="V15" s="158">
        <v>491.29629999999997</v>
      </c>
      <c r="W15" s="158">
        <v>6575.0892599999997</v>
      </c>
      <c r="X15" s="158">
        <v>7796.9510300000002</v>
      </c>
      <c r="Y15" s="158">
        <v>6418.32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0</v>
      </c>
      <c r="AI15" s="158">
        <v>0</v>
      </c>
      <c r="AJ15" s="158">
        <v>0</v>
      </c>
      <c r="AK15" s="158">
        <v>0</v>
      </c>
      <c r="AL15" s="158">
        <v>0</v>
      </c>
      <c r="AM15" s="158">
        <v>0</v>
      </c>
      <c r="AN15" s="158">
        <v>0</v>
      </c>
      <c r="AO15" s="158">
        <v>0</v>
      </c>
      <c r="AP15" s="158">
        <v>0</v>
      </c>
      <c r="AQ15" s="158">
        <v>0</v>
      </c>
      <c r="AR15" s="158">
        <v>0</v>
      </c>
      <c r="AS15" s="156" t="s">
        <v>724</v>
      </c>
      <c r="AT15" s="158">
        <v>4134.46</v>
      </c>
      <c r="AU15" s="158">
        <v>1057.7373700000001</v>
      </c>
      <c r="AV15" s="156" t="s">
        <v>1915</v>
      </c>
      <c r="AW15" s="157" t="s">
        <v>1963</v>
      </c>
      <c r="AX15" s="157" t="s">
        <v>1964</v>
      </c>
      <c r="AY15" s="156" t="s">
        <v>2592</v>
      </c>
      <c r="AZ15" s="157" t="s">
        <v>2291</v>
      </c>
      <c r="BA15" s="367"/>
      <c r="BB15" s="367"/>
      <c r="BC15" s="367"/>
      <c r="BD15" s="367"/>
      <c r="BE15" s="367"/>
      <c r="BF15" s="367"/>
      <c r="BG15" s="367"/>
      <c r="BH15" s="367"/>
      <c r="BI15" s="367"/>
      <c r="BJ15" s="367"/>
      <c r="BK15" s="367"/>
      <c r="BL15" s="367"/>
      <c r="BM15" s="367"/>
      <c r="BN15" s="367"/>
      <c r="BO15" s="367"/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  <c r="CA15" s="367"/>
      <c r="CB15" s="367"/>
      <c r="CC15" s="367"/>
      <c r="CD15" s="367"/>
      <c r="CE15" s="367"/>
      <c r="CF15" s="367"/>
      <c r="CG15" s="367"/>
      <c r="CH15" s="367"/>
      <c r="CI15" s="367"/>
      <c r="CJ15" s="367"/>
      <c r="CK15" s="367"/>
      <c r="CL15" s="367"/>
      <c r="CM15" s="367"/>
      <c r="CN15" s="367"/>
      <c r="CO15" s="367"/>
      <c r="CP15" s="367"/>
      <c r="CQ15" s="367"/>
      <c r="CR15" s="367"/>
      <c r="CS15" s="367"/>
      <c r="CT15" s="367"/>
      <c r="CU15" s="367"/>
      <c r="CV15" s="367"/>
      <c r="CW15" s="367"/>
      <c r="CX15" s="367"/>
      <c r="CY15" s="367"/>
      <c r="CZ15" s="367"/>
      <c r="DA15" s="367"/>
      <c r="DB15" s="367"/>
      <c r="DC15" s="367"/>
      <c r="DD15" s="367"/>
      <c r="DE15" s="367"/>
      <c r="DF15" s="367"/>
      <c r="DG15" s="367"/>
      <c r="DH15" s="367"/>
      <c r="DI15" s="367"/>
      <c r="DJ15" s="367"/>
      <c r="DK15" s="367"/>
      <c r="DL15" s="367"/>
      <c r="DM15" s="367"/>
      <c r="DN15" s="367"/>
      <c r="DO15" s="367"/>
      <c r="DP15" s="367"/>
      <c r="DQ15" s="367"/>
      <c r="DR15" s="367"/>
      <c r="DS15" s="367"/>
      <c r="DT15" s="367"/>
      <c r="DU15" s="367"/>
      <c r="DV15" s="367"/>
      <c r="DW15" s="367"/>
      <c r="DX15" s="367"/>
      <c r="DY15" s="367"/>
      <c r="DZ15" s="367"/>
      <c r="EA15" s="367"/>
      <c r="EB15" s="367"/>
      <c r="EC15" s="367"/>
      <c r="ED15" s="367"/>
      <c r="EE15" s="367"/>
      <c r="EF15" s="367"/>
      <c r="EG15" s="367"/>
      <c r="EH15" s="367"/>
      <c r="EI15" s="367"/>
      <c r="EJ15" s="367"/>
      <c r="EK15" s="367"/>
      <c r="EL15" s="367"/>
      <c r="EM15" s="367"/>
      <c r="EN15" s="367"/>
      <c r="EO15" s="367"/>
      <c r="EP15" s="367"/>
      <c r="EQ15" s="367"/>
      <c r="ER15" s="367"/>
      <c r="ES15" s="367"/>
      <c r="ET15" s="367"/>
      <c r="EU15" s="367"/>
      <c r="EV15" s="367"/>
      <c r="EW15" s="367"/>
      <c r="EX15" s="367"/>
      <c r="EY15" s="367"/>
      <c r="EZ15" s="367"/>
      <c r="FA15" s="367"/>
      <c r="FB15" s="367"/>
      <c r="FC15" s="367"/>
      <c r="FD15" s="367"/>
      <c r="FE15" s="367"/>
      <c r="FF15" s="367"/>
      <c r="FG15" s="367"/>
      <c r="FH15" s="367"/>
      <c r="FI15" s="367"/>
      <c r="FJ15" s="367"/>
      <c r="FK15" s="367"/>
      <c r="FL15" s="367"/>
      <c r="FM15" s="367"/>
      <c r="FN15" s="367"/>
      <c r="FO15" s="367"/>
      <c r="FP15" s="367"/>
      <c r="FQ15" s="367"/>
      <c r="FR15" s="367"/>
      <c r="FS15" s="367"/>
      <c r="FT15" s="367"/>
      <c r="FU15" s="367"/>
      <c r="FV15" s="367"/>
      <c r="FW15" s="367"/>
      <c r="FX15" s="367"/>
      <c r="FY15" s="367"/>
      <c r="FZ15" s="367"/>
      <c r="GA15" s="367"/>
      <c r="GB15" s="367"/>
      <c r="GC15" s="367"/>
      <c r="GD15" s="367"/>
      <c r="GE15" s="367"/>
      <c r="GF15" s="367"/>
      <c r="GG15" s="367"/>
      <c r="GH15" s="367"/>
      <c r="GI15" s="367"/>
      <c r="GJ15" s="367"/>
      <c r="GK15" s="367"/>
      <c r="GL15" s="367"/>
      <c r="GM15" s="367"/>
      <c r="GN15" s="367"/>
      <c r="GO15" s="367"/>
      <c r="GP15" s="367"/>
      <c r="GQ15" s="367"/>
      <c r="GR15" s="367"/>
      <c r="GS15" s="367"/>
      <c r="GT15" s="367"/>
      <c r="GU15" s="367"/>
      <c r="GV15" s="367"/>
      <c r="GW15" s="367"/>
      <c r="GX15" s="367"/>
      <c r="GY15" s="367"/>
      <c r="GZ15" s="367"/>
      <c r="HA15" s="367"/>
      <c r="HB15" s="367"/>
      <c r="HC15" s="367"/>
      <c r="HD15" s="367"/>
      <c r="HE15" s="367"/>
      <c r="HF15" s="367"/>
      <c r="HG15" s="367"/>
      <c r="HH15" s="367"/>
      <c r="HI15" s="367"/>
      <c r="HJ15" s="367"/>
      <c r="HK15" s="367"/>
      <c r="HL15" s="367"/>
      <c r="HM15" s="367"/>
      <c r="HN15" s="367"/>
      <c r="HO15" s="367"/>
      <c r="HP15" s="367"/>
      <c r="HQ15" s="367"/>
      <c r="HR15" s="367"/>
      <c r="HS15" s="367"/>
      <c r="HT15" s="367"/>
      <c r="HU15" s="367"/>
      <c r="HV15" s="367"/>
      <c r="HW15" s="367"/>
      <c r="HX15" s="367"/>
      <c r="HY15" s="367"/>
      <c r="HZ15" s="367"/>
      <c r="IA15" s="367"/>
      <c r="IB15" s="367"/>
      <c r="IC15" s="367"/>
      <c r="ID15" s="367"/>
      <c r="IE15" s="367"/>
      <c r="IF15" s="367"/>
      <c r="IG15" s="367"/>
      <c r="IH15" s="367"/>
      <c r="II15" s="367"/>
      <c r="IJ15" s="367"/>
      <c r="IK15" s="367"/>
      <c r="IL15" s="367"/>
      <c r="IM15" s="367"/>
      <c r="IN15" s="367"/>
      <c r="IO15" s="367"/>
      <c r="IP15" s="367"/>
      <c r="IQ15" s="367"/>
      <c r="IR15" s="367"/>
      <c r="IS15" s="367"/>
      <c r="IT15" s="367"/>
      <c r="IU15" s="367"/>
      <c r="IV15" s="367"/>
      <c r="IW15" s="367"/>
      <c r="IX15" s="367"/>
      <c r="IY15" s="367"/>
      <c r="IZ15" s="367"/>
      <c r="JA15" s="367"/>
      <c r="JB15" s="367"/>
      <c r="JC15" s="367"/>
      <c r="JD15" s="367"/>
      <c r="JE15" s="367"/>
      <c r="JF15" s="367"/>
      <c r="JG15" s="367"/>
      <c r="JH15" s="367"/>
      <c r="JI15" s="367"/>
      <c r="JJ15" s="367"/>
      <c r="JK15" s="367"/>
      <c r="JL15" s="367"/>
      <c r="JM15" s="367"/>
      <c r="JN15" s="367"/>
      <c r="JO15" s="367"/>
      <c r="JP15" s="367"/>
      <c r="JQ15" s="367"/>
      <c r="JR15" s="367"/>
      <c r="JS15" s="367"/>
      <c r="JT15" s="367"/>
      <c r="JU15" s="367"/>
      <c r="JV15" s="367"/>
      <c r="JW15" s="367"/>
      <c r="JX15" s="367"/>
      <c r="JY15" s="367"/>
      <c r="JZ15" s="367"/>
      <c r="KA15" s="367"/>
      <c r="KB15" s="367"/>
      <c r="KC15" s="367"/>
      <c r="KD15" s="367"/>
      <c r="KE15" s="367"/>
      <c r="KF15" s="367"/>
      <c r="KG15" s="367"/>
      <c r="KH15" s="367"/>
      <c r="KI15" s="367"/>
      <c r="KJ15" s="367"/>
      <c r="KK15" s="367"/>
      <c r="KL15" s="367"/>
      <c r="KM15" s="367"/>
      <c r="KN15" s="367"/>
      <c r="KO15" s="367"/>
      <c r="KP15" s="367"/>
      <c r="KQ15" s="367"/>
      <c r="KR15" s="367"/>
      <c r="KS15" s="367"/>
      <c r="KT15" s="367"/>
      <c r="KU15" s="367"/>
      <c r="KV15" s="367"/>
      <c r="KW15" s="367"/>
      <c r="KX15" s="367"/>
      <c r="KY15" s="367"/>
      <c r="KZ15" s="367"/>
      <c r="LA15" s="367"/>
      <c r="LB15" s="367"/>
      <c r="LC15" s="367"/>
      <c r="LD15" s="367"/>
      <c r="LE15" s="367"/>
      <c r="LF15" s="367"/>
      <c r="LG15" s="367"/>
      <c r="LH15" s="367"/>
      <c r="LI15" s="367"/>
      <c r="LJ15" s="367"/>
      <c r="LK15" s="367"/>
    </row>
    <row r="16" spans="1:323" s="355" customFormat="1" ht="135.75" customHeight="1" outlineLevel="1">
      <c r="A16" s="591"/>
      <c r="B16" s="154" t="s">
        <v>824</v>
      </c>
      <c r="C16" s="155">
        <v>10402</v>
      </c>
      <c r="D16" s="156" t="s">
        <v>194</v>
      </c>
      <c r="E16" s="156" t="s">
        <v>1065</v>
      </c>
      <c r="F16" s="157" t="s">
        <v>1306</v>
      </c>
      <c r="G16" s="157" t="s">
        <v>825</v>
      </c>
      <c r="H16" s="156" t="s">
        <v>1304</v>
      </c>
      <c r="I16" s="156" t="s">
        <v>2595</v>
      </c>
      <c r="J16" s="158">
        <v>25457.07</v>
      </c>
      <c r="K16" s="158">
        <v>17318.84</v>
      </c>
      <c r="L16" s="158">
        <v>8138.23</v>
      </c>
      <c r="M16" s="159">
        <v>0</v>
      </c>
      <c r="N16" s="159">
        <v>5070.3222100000003</v>
      </c>
      <c r="O16" s="159">
        <v>5190.15578</v>
      </c>
      <c r="P16" s="160">
        <v>46022</v>
      </c>
      <c r="Q16" s="160">
        <v>44540</v>
      </c>
      <c r="R16" s="156" t="s">
        <v>693</v>
      </c>
      <c r="S16" s="404"/>
      <c r="T16" s="525">
        <v>7905.0697600000003</v>
      </c>
      <c r="U16" s="158">
        <v>576.68398000000002</v>
      </c>
      <c r="V16" s="158">
        <v>2138.23</v>
      </c>
      <c r="W16" s="158">
        <v>5190.15578</v>
      </c>
      <c r="X16" s="158">
        <v>7905.0697600000003</v>
      </c>
      <c r="Y16" s="158">
        <v>5070.32</v>
      </c>
      <c r="Z16" s="158">
        <v>0</v>
      </c>
      <c r="AA16" s="158">
        <v>0</v>
      </c>
      <c r="AB16" s="158">
        <v>0</v>
      </c>
      <c r="AC16" s="158">
        <v>0</v>
      </c>
      <c r="AD16" s="158">
        <v>0</v>
      </c>
      <c r="AE16" s="158">
        <v>0</v>
      </c>
      <c r="AF16" s="158">
        <v>0</v>
      </c>
      <c r="AG16" s="158">
        <v>0</v>
      </c>
      <c r="AH16" s="158">
        <v>0</v>
      </c>
      <c r="AI16" s="158">
        <v>0</v>
      </c>
      <c r="AJ16" s="158">
        <v>0</v>
      </c>
      <c r="AK16" s="158">
        <v>0</v>
      </c>
      <c r="AL16" s="158">
        <v>0</v>
      </c>
      <c r="AM16" s="158">
        <v>0</v>
      </c>
      <c r="AN16" s="158">
        <v>0</v>
      </c>
      <c r="AO16" s="158">
        <v>0</v>
      </c>
      <c r="AP16" s="158">
        <v>0</v>
      </c>
      <c r="AQ16" s="158">
        <v>0</v>
      </c>
      <c r="AR16" s="158">
        <v>0</v>
      </c>
      <c r="AS16" s="156" t="s">
        <v>724</v>
      </c>
      <c r="AT16" s="158">
        <v>0</v>
      </c>
      <c r="AU16" s="158">
        <v>0</v>
      </c>
      <c r="AV16" s="156" t="s">
        <v>1915</v>
      </c>
      <c r="AW16" s="157" t="s">
        <v>1963</v>
      </c>
      <c r="AX16" s="157" t="s">
        <v>1964</v>
      </c>
      <c r="AY16" s="156" t="s">
        <v>2592</v>
      </c>
      <c r="AZ16" s="157" t="s">
        <v>2291</v>
      </c>
      <c r="BA16" s="367"/>
      <c r="BB16" s="367"/>
      <c r="BC16" s="367"/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  <c r="CA16" s="367"/>
      <c r="CB16" s="367"/>
      <c r="CC16" s="367"/>
      <c r="CD16" s="367"/>
      <c r="CE16" s="367"/>
      <c r="CF16" s="367"/>
      <c r="CG16" s="367"/>
      <c r="CH16" s="367"/>
      <c r="CI16" s="367"/>
      <c r="CJ16" s="367"/>
      <c r="CK16" s="367"/>
      <c r="CL16" s="367"/>
      <c r="CM16" s="367"/>
      <c r="CN16" s="367"/>
      <c r="CO16" s="367"/>
      <c r="CP16" s="367"/>
      <c r="CQ16" s="367"/>
      <c r="CR16" s="367"/>
      <c r="CS16" s="367"/>
      <c r="CT16" s="367"/>
      <c r="CU16" s="367"/>
      <c r="CV16" s="367"/>
      <c r="CW16" s="367"/>
      <c r="CX16" s="367"/>
      <c r="CY16" s="367"/>
      <c r="CZ16" s="367"/>
      <c r="DA16" s="367"/>
      <c r="DB16" s="367"/>
      <c r="DC16" s="367"/>
      <c r="DD16" s="367"/>
      <c r="DE16" s="367"/>
      <c r="DF16" s="367"/>
      <c r="DG16" s="367"/>
      <c r="DH16" s="367"/>
      <c r="DI16" s="367"/>
      <c r="DJ16" s="367"/>
      <c r="DK16" s="367"/>
      <c r="DL16" s="367"/>
      <c r="DM16" s="367"/>
      <c r="DN16" s="367"/>
      <c r="DO16" s="367"/>
      <c r="DP16" s="367"/>
      <c r="DQ16" s="367"/>
      <c r="DR16" s="367"/>
      <c r="DS16" s="367"/>
      <c r="DT16" s="367"/>
      <c r="DU16" s="367"/>
      <c r="DV16" s="367"/>
      <c r="DW16" s="367"/>
      <c r="DX16" s="367"/>
      <c r="DY16" s="367"/>
      <c r="DZ16" s="367"/>
      <c r="EA16" s="367"/>
      <c r="EB16" s="367"/>
      <c r="EC16" s="367"/>
      <c r="ED16" s="367"/>
      <c r="EE16" s="367"/>
      <c r="EF16" s="367"/>
      <c r="EG16" s="367"/>
      <c r="EH16" s="367"/>
      <c r="EI16" s="367"/>
      <c r="EJ16" s="367"/>
      <c r="EK16" s="367"/>
      <c r="EL16" s="367"/>
      <c r="EM16" s="367"/>
      <c r="EN16" s="367"/>
      <c r="EO16" s="367"/>
      <c r="EP16" s="367"/>
      <c r="EQ16" s="367"/>
      <c r="ER16" s="367"/>
      <c r="ES16" s="367"/>
      <c r="ET16" s="367"/>
      <c r="EU16" s="367"/>
      <c r="EV16" s="367"/>
      <c r="EW16" s="367"/>
      <c r="EX16" s="367"/>
      <c r="EY16" s="367"/>
      <c r="EZ16" s="367"/>
      <c r="FA16" s="367"/>
      <c r="FB16" s="367"/>
      <c r="FC16" s="367"/>
      <c r="FD16" s="367"/>
      <c r="FE16" s="367"/>
      <c r="FF16" s="367"/>
      <c r="FG16" s="367"/>
      <c r="FH16" s="367"/>
      <c r="FI16" s="367"/>
      <c r="FJ16" s="367"/>
      <c r="FK16" s="367"/>
      <c r="FL16" s="367"/>
      <c r="FM16" s="367"/>
      <c r="FN16" s="367"/>
      <c r="FO16" s="367"/>
      <c r="FP16" s="367"/>
      <c r="FQ16" s="367"/>
      <c r="FR16" s="367"/>
      <c r="FS16" s="367"/>
      <c r="FT16" s="367"/>
      <c r="FU16" s="367"/>
      <c r="FV16" s="367"/>
      <c r="FW16" s="367"/>
      <c r="FX16" s="367"/>
      <c r="FY16" s="367"/>
      <c r="FZ16" s="367"/>
      <c r="GA16" s="367"/>
      <c r="GB16" s="367"/>
      <c r="GC16" s="367"/>
      <c r="GD16" s="367"/>
      <c r="GE16" s="367"/>
      <c r="GF16" s="367"/>
      <c r="GG16" s="367"/>
      <c r="GH16" s="367"/>
      <c r="GI16" s="367"/>
      <c r="GJ16" s="367"/>
      <c r="GK16" s="367"/>
      <c r="GL16" s="367"/>
      <c r="GM16" s="367"/>
      <c r="GN16" s="367"/>
      <c r="GO16" s="367"/>
      <c r="GP16" s="367"/>
      <c r="GQ16" s="367"/>
      <c r="GR16" s="367"/>
      <c r="GS16" s="367"/>
      <c r="GT16" s="367"/>
      <c r="GU16" s="367"/>
      <c r="GV16" s="367"/>
      <c r="GW16" s="367"/>
      <c r="GX16" s="367"/>
      <c r="GY16" s="367"/>
      <c r="GZ16" s="367"/>
      <c r="HA16" s="367"/>
      <c r="HB16" s="367"/>
      <c r="HC16" s="367"/>
      <c r="HD16" s="367"/>
      <c r="HE16" s="367"/>
      <c r="HF16" s="367"/>
      <c r="HG16" s="367"/>
      <c r="HH16" s="367"/>
      <c r="HI16" s="367"/>
      <c r="HJ16" s="367"/>
      <c r="HK16" s="367"/>
      <c r="HL16" s="367"/>
      <c r="HM16" s="367"/>
      <c r="HN16" s="367"/>
      <c r="HO16" s="367"/>
      <c r="HP16" s="367"/>
      <c r="HQ16" s="367"/>
      <c r="HR16" s="367"/>
      <c r="HS16" s="367"/>
      <c r="HT16" s="367"/>
      <c r="HU16" s="367"/>
      <c r="HV16" s="367"/>
      <c r="HW16" s="367"/>
      <c r="HX16" s="367"/>
      <c r="HY16" s="367"/>
      <c r="HZ16" s="367"/>
      <c r="IA16" s="367"/>
      <c r="IB16" s="367"/>
      <c r="IC16" s="367"/>
      <c r="ID16" s="367"/>
      <c r="IE16" s="367"/>
      <c r="IF16" s="367"/>
      <c r="IG16" s="367"/>
      <c r="IH16" s="367"/>
      <c r="II16" s="367"/>
      <c r="IJ16" s="367"/>
      <c r="IK16" s="367"/>
      <c r="IL16" s="367"/>
      <c r="IM16" s="367"/>
      <c r="IN16" s="367"/>
      <c r="IO16" s="367"/>
      <c r="IP16" s="367"/>
      <c r="IQ16" s="367"/>
      <c r="IR16" s="367"/>
      <c r="IS16" s="367"/>
      <c r="IT16" s="367"/>
      <c r="IU16" s="367"/>
      <c r="IV16" s="367"/>
      <c r="IW16" s="367"/>
      <c r="IX16" s="367"/>
      <c r="IY16" s="367"/>
      <c r="IZ16" s="367"/>
      <c r="JA16" s="367"/>
      <c r="JB16" s="367"/>
      <c r="JC16" s="367"/>
      <c r="JD16" s="367"/>
      <c r="JE16" s="367"/>
      <c r="JF16" s="367"/>
      <c r="JG16" s="367"/>
      <c r="JH16" s="367"/>
      <c r="JI16" s="367"/>
      <c r="JJ16" s="367"/>
      <c r="JK16" s="367"/>
      <c r="JL16" s="367"/>
      <c r="JM16" s="367"/>
      <c r="JN16" s="367"/>
      <c r="JO16" s="367"/>
      <c r="JP16" s="367"/>
      <c r="JQ16" s="367"/>
      <c r="JR16" s="367"/>
      <c r="JS16" s="367"/>
      <c r="JT16" s="367"/>
      <c r="JU16" s="367"/>
      <c r="JV16" s="367"/>
      <c r="JW16" s="367"/>
      <c r="JX16" s="367"/>
      <c r="JY16" s="367"/>
      <c r="JZ16" s="367"/>
      <c r="KA16" s="367"/>
      <c r="KB16" s="367"/>
      <c r="KC16" s="367"/>
      <c r="KD16" s="367"/>
      <c r="KE16" s="367"/>
      <c r="KF16" s="367"/>
      <c r="KG16" s="367"/>
      <c r="KH16" s="367"/>
      <c r="KI16" s="367"/>
      <c r="KJ16" s="367"/>
      <c r="KK16" s="367"/>
      <c r="KL16" s="367"/>
      <c r="KM16" s="367"/>
      <c r="KN16" s="367"/>
      <c r="KO16" s="367"/>
      <c r="KP16" s="367"/>
      <c r="KQ16" s="367"/>
      <c r="KR16" s="367"/>
      <c r="KS16" s="367"/>
      <c r="KT16" s="367"/>
      <c r="KU16" s="367"/>
      <c r="KV16" s="367"/>
      <c r="KW16" s="367"/>
      <c r="KX16" s="367"/>
      <c r="KY16" s="367"/>
      <c r="KZ16" s="367"/>
      <c r="LA16" s="367"/>
      <c r="LB16" s="367"/>
      <c r="LC16" s="367"/>
      <c r="LD16" s="367"/>
      <c r="LE16" s="367"/>
      <c r="LF16" s="367"/>
      <c r="LG16" s="367"/>
      <c r="LH16" s="367"/>
      <c r="LI16" s="367"/>
      <c r="LJ16" s="367"/>
      <c r="LK16" s="367"/>
    </row>
    <row r="17" spans="1:323" s="355" customFormat="1" ht="72.75" customHeight="1" outlineLevel="1">
      <c r="A17" s="591"/>
      <c r="B17" s="154" t="s">
        <v>1299</v>
      </c>
      <c r="C17" s="155">
        <v>12828</v>
      </c>
      <c r="D17" s="156" t="s">
        <v>194</v>
      </c>
      <c r="E17" s="156" t="s">
        <v>1065</v>
      </c>
      <c r="F17" s="157" t="s">
        <v>1306</v>
      </c>
      <c r="G17" s="156" t="s">
        <v>1300</v>
      </c>
      <c r="H17" s="156" t="s">
        <v>1304</v>
      </c>
      <c r="I17" s="156" t="s">
        <v>2597</v>
      </c>
      <c r="J17" s="158">
        <v>96933.459999999992</v>
      </c>
      <c r="K17" s="158">
        <v>90796.39</v>
      </c>
      <c r="L17" s="158">
        <v>6137.07</v>
      </c>
      <c r="M17" s="159">
        <v>0</v>
      </c>
      <c r="N17" s="159">
        <v>51954.764969999997</v>
      </c>
      <c r="O17" s="159">
        <v>54477.832970000003</v>
      </c>
      <c r="P17" s="160">
        <v>46022</v>
      </c>
      <c r="Q17" s="401">
        <v>44865</v>
      </c>
      <c r="R17" s="156" t="s">
        <v>693</v>
      </c>
      <c r="S17" s="405"/>
      <c r="T17" s="525">
        <v>95679.457120000006</v>
      </c>
      <c r="U17" s="159">
        <v>36318.555310000003</v>
      </c>
      <c r="V17" s="406">
        <v>4883.0688399999999</v>
      </c>
      <c r="W17" s="159">
        <v>54477.832970000003</v>
      </c>
      <c r="X17" s="158">
        <v>95679.457120000006</v>
      </c>
      <c r="Y17" s="158">
        <v>51954.76</v>
      </c>
      <c r="Z17" s="158">
        <v>0</v>
      </c>
      <c r="AA17" s="158">
        <v>0</v>
      </c>
      <c r="AB17" s="158">
        <v>0</v>
      </c>
      <c r="AC17" s="158">
        <v>0</v>
      </c>
      <c r="AD17" s="158">
        <v>0</v>
      </c>
      <c r="AE17" s="158">
        <v>0</v>
      </c>
      <c r="AF17" s="158">
        <v>0</v>
      </c>
      <c r="AG17" s="158">
        <v>0</v>
      </c>
      <c r="AH17" s="158">
        <v>0</v>
      </c>
      <c r="AI17" s="158">
        <v>0</v>
      </c>
      <c r="AJ17" s="158">
        <v>0</v>
      </c>
      <c r="AK17" s="158">
        <v>0</v>
      </c>
      <c r="AL17" s="158">
        <v>0</v>
      </c>
      <c r="AM17" s="158">
        <v>0</v>
      </c>
      <c r="AN17" s="158">
        <v>0</v>
      </c>
      <c r="AO17" s="158">
        <v>0</v>
      </c>
      <c r="AP17" s="158">
        <v>0</v>
      </c>
      <c r="AQ17" s="158">
        <v>0</v>
      </c>
      <c r="AR17" s="158">
        <v>0</v>
      </c>
      <c r="AS17" s="156" t="s">
        <v>1283</v>
      </c>
      <c r="AT17" s="158">
        <v>0</v>
      </c>
      <c r="AU17" s="158">
        <v>0</v>
      </c>
      <c r="AV17" s="156" t="s">
        <v>1915</v>
      </c>
      <c r="AW17" s="157" t="s">
        <v>1819</v>
      </c>
      <c r="AX17" s="157" t="s">
        <v>1959</v>
      </c>
      <c r="AY17" s="157" t="s">
        <v>2592</v>
      </c>
      <c r="AZ17" s="157" t="s">
        <v>2291</v>
      </c>
      <c r="BA17" s="367"/>
      <c r="BB17" s="367"/>
      <c r="BC17" s="367"/>
      <c r="BD17" s="367"/>
      <c r="BE17" s="367"/>
      <c r="BF17" s="367"/>
      <c r="BG17" s="367"/>
      <c r="BH17" s="367"/>
      <c r="BI17" s="367"/>
      <c r="BJ17" s="367"/>
      <c r="BK17" s="367"/>
      <c r="BL17" s="367"/>
      <c r="BM17" s="367"/>
      <c r="BN17" s="367"/>
      <c r="BO17" s="367"/>
      <c r="BP17" s="367"/>
      <c r="BQ17" s="367"/>
      <c r="BR17" s="367"/>
      <c r="BS17" s="367"/>
      <c r="BT17" s="367"/>
      <c r="BU17" s="367"/>
      <c r="BV17" s="367"/>
      <c r="BW17" s="367"/>
      <c r="BX17" s="367"/>
      <c r="BY17" s="367"/>
      <c r="BZ17" s="367"/>
      <c r="CA17" s="367"/>
      <c r="CB17" s="367"/>
      <c r="CC17" s="367"/>
      <c r="CD17" s="367"/>
      <c r="CE17" s="367"/>
      <c r="CF17" s="367"/>
      <c r="CG17" s="367"/>
      <c r="CH17" s="367"/>
      <c r="CI17" s="367"/>
      <c r="CJ17" s="367"/>
      <c r="CK17" s="367"/>
      <c r="CL17" s="367"/>
      <c r="CM17" s="367"/>
      <c r="CN17" s="367"/>
      <c r="CO17" s="367"/>
      <c r="CP17" s="367"/>
      <c r="CQ17" s="367"/>
      <c r="CR17" s="367"/>
      <c r="CS17" s="367"/>
      <c r="CT17" s="367"/>
      <c r="CU17" s="367"/>
      <c r="CV17" s="367"/>
      <c r="CW17" s="367"/>
      <c r="CX17" s="367"/>
      <c r="CY17" s="367"/>
      <c r="CZ17" s="367"/>
      <c r="DA17" s="367"/>
      <c r="DB17" s="367"/>
      <c r="DC17" s="367"/>
      <c r="DD17" s="367"/>
      <c r="DE17" s="367"/>
      <c r="DF17" s="367"/>
      <c r="DG17" s="367"/>
      <c r="DH17" s="367"/>
      <c r="DI17" s="367"/>
      <c r="DJ17" s="367"/>
      <c r="DK17" s="367"/>
      <c r="DL17" s="367"/>
      <c r="DM17" s="367"/>
      <c r="DN17" s="367"/>
      <c r="DO17" s="367"/>
      <c r="DP17" s="367"/>
      <c r="DQ17" s="367"/>
      <c r="DR17" s="367"/>
      <c r="DS17" s="367"/>
      <c r="DT17" s="367"/>
      <c r="DU17" s="367"/>
      <c r="DV17" s="367"/>
      <c r="DW17" s="367"/>
      <c r="DX17" s="367"/>
      <c r="DY17" s="367"/>
      <c r="DZ17" s="367"/>
      <c r="EA17" s="367"/>
      <c r="EB17" s="367"/>
      <c r="EC17" s="367"/>
      <c r="ED17" s="367"/>
      <c r="EE17" s="367"/>
      <c r="EF17" s="367"/>
      <c r="EG17" s="367"/>
      <c r="EH17" s="367"/>
      <c r="EI17" s="367"/>
      <c r="EJ17" s="367"/>
      <c r="EK17" s="367"/>
      <c r="EL17" s="367"/>
      <c r="EM17" s="367"/>
      <c r="EN17" s="367"/>
      <c r="EO17" s="367"/>
      <c r="EP17" s="367"/>
      <c r="EQ17" s="367"/>
      <c r="ER17" s="367"/>
      <c r="ES17" s="367"/>
      <c r="ET17" s="367"/>
      <c r="EU17" s="367"/>
      <c r="EV17" s="367"/>
      <c r="EW17" s="367"/>
      <c r="EX17" s="367"/>
      <c r="EY17" s="367"/>
      <c r="EZ17" s="367"/>
      <c r="FA17" s="367"/>
      <c r="FB17" s="367"/>
      <c r="FC17" s="367"/>
      <c r="FD17" s="367"/>
      <c r="FE17" s="367"/>
      <c r="FF17" s="367"/>
      <c r="FG17" s="367"/>
      <c r="FH17" s="367"/>
      <c r="FI17" s="367"/>
      <c r="FJ17" s="367"/>
      <c r="FK17" s="367"/>
      <c r="FL17" s="367"/>
      <c r="FM17" s="367"/>
      <c r="FN17" s="367"/>
      <c r="FO17" s="367"/>
      <c r="FP17" s="367"/>
      <c r="FQ17" s="367"/>
      <c r="FR17" s="367"/>
      <c r="FS17" s="367"/>
      <c r="FT17" s="367"/>
      <c r="FU17" s="367"/>
      <c r="FV17" s="367"/>
      <c r="FW17" s="367"/>
      <c r="FX17" s="367"/>
      <c r="FY17" s="367"/>
      <c r="FZ17" s="367"/>
      <c r="GA17" s="367"/>
      <c r="GB17" s="367"/>
      <c r="GC17" s="367"/>
      <c r="GD17" s="367"/>
      <c r="GE17" s="367"/>
      <c r="GF17" s="367"/>
      <c r="GG17" s="367"/>
      <c r="GH17" s="367"/>
      <c r="GI17" s="367"/>
      <c r="GJ17" s="367"/>
      <c r="GK17" s="367"/>
      <c r="GL17" s="367"/>
      <c r="GM17" s="367"/>
      <c r="GN17" s="367"/>
      <c r="GO17" s="367"/>
      <c r="GP17" s="367"/>
      <c r="GQ17" s="367"/>
      <c r="GR17" s="367"/>
      <c r="GS17" s="367"/>
      <c r="GT17" s="367"/>
      <c r="GU17" s="367"/>
      <c r="GV17" s="367"/>
      <c r="GW17" s="367"/>
      <c r="GX17" s="367"/>
      <c r="GY17" s="367"/>
      <c r="GZ17" s="367"/>
      <c r="HA17" s="367"/>
      <c r="HB17" s="367"/>
      <c r="HC17" s="367"/>
      <c r="HD17" s="367"/>
      <c r="HE17" s="367"/>
      <c r="HF17" s="367"/>
      <c r="HG17" s="367"/>
      <c r="HH17" s="367"/>
      <c r="HI17" s="367"/>
      <c r="HJ17" s="367"/>
      <c r="HK17" s="367"/>
      <c r="HL17" s="367"/>
      <c r="HM17" s="367"/>
      <c r="HN17" s="367"/>
      <c r="HO17" s="367"/>
      <c r="HP17" s="367"/>
      <c r="HQ17" s="367"/>
      <c r="HR17" s="367"/>
      <c r="HS17" s="367"/>
      <c r="HT17" s="367"/>
      <c r="HU17" s="367"/>
      <c r="HV17" s="367"/>
      <c r="HW17" s="367"/>
      <c r="HX17" s="367"/>
      <c r="HY17" s="367"/>
      <c r="HZ17" s="367"/>
      <c r="IA17" s="367"/>
      <c r="IB17" s="367"/>
      <c r="IC17" s="367"/>
      <c r="ID17" s="367"/>
      <c r="IE17" s="367"/>
      <c r="IF17" s="367"/>
      <c r="IG17" s="367"/>
      <c r="IH17" s="367"/>
      <c r="II17" s="367"/>
      <c r="IJ17" s="367"/>
      <c r="IK17" s="367"/>
      <c r="IL17" s="367"/>
      <c r="IM17" s="367"/>
      <c r="IN17" s="367"/>
      <c r="IO17" s="367"/>
      <c r="IP17" s="367"/>
      <c r="IQ17" s="367"/>
      <c r="IR17" s="367"/>
      <c r="IS17" s="367"/>
      <c r="IT17" s="367"/>
      <c r="IU17" s="367"/>
      <c r="IV17" s="367"/>
      <c r="IW17" s="367"/>
      <c r="IX17" s="367"/>
      <c r="IY17" s="367"/>
      <c r="IZ17" s="367"/>
      <c r="JA17" s="367"/>
      <c r="JB17" s="367"/>
      <c r="JC17" s="367"/>
      <c r="JD17" s="367"/>
      <c r="JE17" s="367"/>
      <c r="JF17" s="367"/>
      <c r="JG17" s="367"/>
      <c r="JH17" s="367"/>
      <c r="JI17" s="367"/>
      <c r="JJ17" s="367"/>
      <c r="JK17" s="367"/>
      <c r="JL17" s="367"/>
      <c r="JM17" s="367"/>
      <c r="JN17" s="367"/>
      <c r="JO17" s="367"/>
      <c r="JP17" s="367"/>
      <c r="JQ17" s="367"/>
      <c r="JR17" s="367"/>
      <c r="JS17" s="367"/>
      <c r="JT17" s="367"/>
      <c r="JU17" s="367"/>
      <c r="JV17" s="367"/>
      <c r="JW17" s="367"/>
      <c r="JX17" s="367"/>
      <c r="JY17" s="367"/>
      <c r="JZ17" s="367"/>
      <c r="KA17" s="367"/>
      <c r="KB17" s="367"/>
      <c r="KC17" s="367"/>
      <c r="KD17" s="367"/>
      <c r="KE17" s="367"/>
      <c r="KF17" s="367"/>
      <c r="KG17" s="367"/>
      <c r="KH17" s="367"/>
      <c r="KI17" s="367"/>
      <c r="KJ17" s="367"/>
      <c r="KK17" s="367"/>
      <c r="KL17" s="367"/>
      <c r="KM17" s="367"/>
      <c r="KN17" s="367"/>
      <c r="KO17" s="367"/>
      <c r="KP17" s="367"/>
      <c r="KQ17" s="367"/>
      <c r="KR17" s="367"/>
      <c r="KS17" s="367"/>
      <c r="KT17" s="367"/>
      <c r="KU17" s="367"/>
      <c r="KV17" s="367"/>
      <c r="KW17" s="367"/>
      <c r="KX17" s="367"/>
      <c r="KY17" s="367"/>
      <c r="KZ17" s="367"/>
      <c r="LA17" s="367"/>
      <c r="LB17" s="367"/>
      <c r="LC17" s="367"/>
      <c r="LD17" s="367"/>
      <c r="LE17" s="367"/>
      <c r="LF17" s="367"/>
      <c r="LG17" s="367"/>
      <c r="LH17" s="367"/>
      <c r="LI17" s="367"/>
      <c r="LJ17" s="367"/>
      <c r="LK17" s="367"/>
    </row>
    <row r="18" spans="1:323" s="355" customFormat="1" ht="72" outlineLevel="1">
      <c r="A18" s="591"/>
      <c r="B18" s="435" t="s">
        <v>1288</v>
      </c>
      <c r="C18" s="526">
        <v>16748</v>
      </c>
      <c r="D18" s="31" t="s">
        <v>194</v>
      </c>
      <c r="E18" s="31" t="s">
        <v>1065</v>
      </c>
      <c r="F18" s="436" t="s">
        <v>1306</v>
      </c>
      <c r="G18" s="437" t="s">
        <v>1289</v>
      </c>
      <c r="H18" s="31" t="s">
        <v>2599</v>
      </c>
      <c r="I18" s="31" t="s">
        <v>2598</v>
      </c>
      <c r="J18" s="30">
        <v>44046.43</v>
      </c>
      <c r="K18" s="30">
        <v>19021.73</v>
      </c>
      <c r="L18" s="30">
        <v>25024.7</v>
      </c>
      <c r="M18" s="527">
        <v>0</v>
      </c>
      <c r="N18" s="527">
        <v>17028.36681</v>
      </c>
      <c r="O18" s="527">
        <v>17119.561129999998</v>
      </c>
      <c r="P18" s="521">
        <v>46022</v>
      </c>
      <c r="Q18" s="528">
        <v>45100</v>
      </c>
      <c r="R18" s="31" t="s">
        <v>496</v>
      </c>
      <c r="S18" s="529"/>
      <c r="T18" s="530">
        <v>26453.017906000001</v>
      </c>
      <c r="U18" s="531">
        <v>1902.1730460000001</v>
      </c>
      <c r="V18" s="531">
        <v>7431.2837300000001</v>
      </c>
      <c r="W18" s="531">
        <v>17119.561129999998</v>
      </c>
      <c r="X18" s="30">
        <v>26453.017906000001</v>
      </c>
      <c r="Y18" s="30">
        <v>17028.37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527">
        <v>17593.40932785</v>
      </c>
      <c r="AS18" s="31" t="s">
        <v>1867</v>
      </c>
      <c r="AT18" s="30">
        <v>0</v>
      </c>
      <c r="AU18" s="30">
        <v>0</v>
      </c>
      <c r="AV18" s="475" t="s">
        <v>1915</v>
      </c>
      <c r="AW18" s="436" t="s">
        <v>1819</v>
      </c>
      <c r="AX18" s="436" t="s">
        <v>1952</v>
      </c>
      <c r="AY18" s="436" t="s">
        <v>2592</v>
      </c>
      <c r="AZ18" s="436" t="s">
        <v>2291</v>
      </c>
      <c r="BA18" s="367"/>
      <c r="BB18" s="367"/>
      <c r="BC18" s="367"/>
      <c r="BD18" s="367"/>
      <c r="BE18" s="367"/>
      <c r="BF18" s="367"/>
      <c r="BG18" s="367"/>
      <c r="BH18" s="367"/>
      <c r="BI18" s="367"/>
      <c r="BJ18" s="367"/>
      <c r="BK18" s="367"/>
      <c r="BL18" s="367"/>
      <c r="BM18" s="367"/>
      <c r="BN18" s="367"/>
      <c r="BO18" s="367"/>
      <c r="BP18" s="367"/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  <c r="CA18" s="367"/>
      <c r="CB18" s="367"/>
      <c r="CC18" s="367"/>
      <c r="CD18" s="367"/>
      <c r="CE18" s="367"/>
      <c r="CF18" s="367"/>
      <c r="CG18" s="367"/>
      <c r="CH18" s="367"/>
      <c r="CI18" s="367"/>
      <c r="CJ18" s="367"/>
      <c r="CK18" s="367"/>
      <c r="CL18" s="367"/>
      <c r="CM18" s="367"/>
      <c r="CN18" s="367"/>
      <c r="CO18" s="367"/>
      <c r="CP18" s="367"/>
      <c r="CQ18" s="367"/>
      <c r="CR18" s="367"/>
      <c r="CS18" s="367"/>
      <c r="CT18" s="367"/>
      <c r="CU18" s="367"/>
      <c r="CV18" s="367"/>
      <c r="CW18" s="367"/>
      <c r="CX18" s="367"/>
      <c r="CY18" s="367"/>
      <c r="CZ18" s="367"/>
      <c r="DA18" s="367"/>
      <c r="DB18" s="367"/>
      <c r="DC18" s="367"/>
      <c r="DD18" s="367"/>
      <c r="DE18" s="367"/>
      <c r="DF18" s="367"/>
      <c r="DG18" s="367"/>
      <c r="DH18" s="367"/>
      <c r="DI18" s="367"/>
      <c r="DJ18" s="367"/>
      <c r="DK18" s="367"/>
      <c r="DL18" s="367"/>
      <c r="DM18" s="367"/>
      <c r="DN18" s="367"/>
      <c r="DO18" s="367"/>
      <c r="DP18" s="367"/>
      <c r="DQ18" s="367"/>
      <c r="DR18" s="367"/>
      <c r="DS18" s="367"/>
      <c r="DT18" s="367"/>
      <c r="DU18" s="367"/>
      <c r="DV18" s="367"/>
      <c r="DW18" s="367"/>
      <c r="DX18" s="367"/>
      <c r="DY18" s="367"/>
      <c r="DZ18" s="367"/>
      <c r="EA18" s="367"/>
      <c r="EB18" s="367"/>
      <c r="EC18" s="367"/>
      <c r="ED18" s="367"/>
      <c r="EE18" s="367"/>
      <c r="EF18" s="367"/>
      <c r="EG18" s="367"/>
      <c r="EH18" s="367"/>
      <c r="EI18" s="367"/>
      <c r="EJ18" s="367"/>
      <c r="EK18" s="367"/>
      <c r="EL18" s="367"/>
      <c r="EM18" s="367"/>
      <c r="EN18" s="367"/>
      <c r="EO18" s="367"/>
      <c r="EP18" s="367"/>
      <c r="EQ18" s="367"/>
      <c r="ER18" s="367"/>
      <c r="ES18" s="367"/>
      <c r="ET18" s="367"/>
      <c r="EU18" s="367"/>
      <c r="EV18" s="367"/>
      <c r="EW18" s="367"/>
      <c r="EX18" s="367"/>
      <c r="EY18" s="367"/>
      <c r="EZ18" s="367"/>
      <c r="FA18" s="367"/>
      <c r="FB18" s="367"/>
      <c r="FC18" s="367"/>
      <c r="FD18" s="367"/>
      <c r="FE18" s="367"/>
      <c r="FF18" s="367"/>
      <c r="FG18" s="367"/>
      <c r="FH18" s="367"/>
      <c r="FI18" s="367"/>
      <c r="FJ18" s="367"/>
      <c r="FK18" s="367"/>
      <c r="FL18" s="367"/>
      <c r="FM18" s="367"/>
      <c r="FN18" s="367"/>
      <c r="FO18" s="367"/>
      <c r="FP18" s="367"/>
      <c r="FQ18" s="367"/>
      <c r="FR18" s="367"/>
      <c r="FS18" s="367"/>
      <c r="FT18" s="367"/>
      <c r="FU18" s="367"/>
      <c r="FV18" s="367"/>
      <c r="FW18" s="367"/>
      <c r="FX18" s="367"/>
      <c r="FY18" s="367"/>
      <c r="FZ18" s="367"/>
      <c r="GA18" s="367"/>
      <c r="GB18" s="367"/>
      <c r="GC18" s="367"/>
      <c r="GD18" s="367"/>
      <c r="GE18" s="367"/>
      <c r="GF18" s="367"/>
      <c r="GG18" s="367"/>
      <c r="GH18" s="367"/>
      <c r="GI18" s="367"/>
      <c r="GJ18" s="367"/>
      <c r="GK18" s="367"/>
      <c r="GL18" s="367"/>
      <c r="GM18" s="367"/>
      <c r="GN18" s="367"/>
      <c r="GO18" s="367"/>
      <c r="GP18" s="367"/>
      <c r="GQ18" s="367"/>
      <c r="GR18" s="367"/>
      <c r="GS18" s="367"/>
      <c r="GT18" s="367"/>
      <c r="GU18" s="367"/>
      <c r="GV18" s="367"/>
      <c r="GW18" s="367"/>
      <c r="GX18" s="367"/>
      <c r="GY18" s="367"/>
      <c r="GZ18" s="367"/>
      <c r="HA18" s="367"/>
      <c r="HB18" s="367"/>
      <c r="HC18" s="367"/>
      <c r="HD18" s="367"/>
      <c r="HE18" s="367"/>
      <c r="HF18" s="367"/>
      <c r="HG18" s="367"/>
      <c r="HH18" s="367"/>
      <c r="HI18" s="367"/>
      <c r="HJ18" s="367"/>
      <c r="HK18" s="367"/>
      <c r="HL18" s="367"/>
      <c r="HM18" s="367"/>
      <c r="HN18" s="367"/>
      <c r="HO18" s="367"/>
      <c r="HP18" s="367"/>
      <c r="HQ18" s="367"/>
      <c r="HR18" s="367"/>
      <c r="HS18" s="367"/>
      <c r="HT18" s="367"/>
      <c r="HU18" s="367"/>
      <c r="HV18" s="367"/>
      <c r="HW18" s="367"/>
      <c r="HX18" s="367"/>
      <c r="HY18" s="367"/>
      <c r="HZ18" s="367"/>
      <c r="IA18" s="367"/>
      <c r="IB18" s="367"/>
      <c r="IC18" s="367"/>
      <c r="ID18" s="367"/>
      <c r="IE18" s="367"/>
      <c r="IF18" s="367"/>
      <c r="IG18" s="367"/>
      <c r="IH18" s="367"/>
      <c r="II18" s="367"/>
      <c r="IJ18" s="367"/>
      <c r="IK18" s="367"/>
      <c r="IL18" s="367"/>
      <c r="IM18" s="367"/>
      <c r="IN18" s="367"/>
      <c r="IO18" s="367"/>
      <c r="IP18" s="367"/>
      <c r="IQ18" s="367"/>
      <c r="IR18" s="367"/>
      <c r="IS18" s="367"/>
      <c r="IT18" s="367"/>
      <c r="IU18" s="367"/>
      <c r="IV18" s="367"/>
      <c r="IW18" s="367"/>
      <c r="IX18" s="367"/>
      <c r="IY18" s="367"/>
      <c r="IZ18" s="367"/>
      <c r="JA18" s="367"/>
      <c r="JB18" s="367"/>
      <c r="JC18" s="367"/>
      <c r="JD18" s="367"/>
      <c r="JE18" s="367"/>
      <c r="JF18" s="367"/>
      <c r="JG18" s="367"/>
      <c r="JH18" s="367"/>
      <c r="JI18" s="367"/>
      <c r="JJ18" s="367"/>
      <c r="JK18" s="367"/>
      <c r="JL18" s="367"/>
      <c r="JM18" s="367"/>
      <c r="JN18" s="367"/>
      <c r="JO18" s="367"/>
      <c r="JP18" s="367"/>
      <c r="JQ18" s="367"/>
      <c r="JR18" s="367"/>
      <c r="JS18" s="367"/>
      <c r="JT18" s="367"/>
      <c r="JU18" s="367"/>
      <c r="JV18" s="367"/>
      <c r="JW18" s="367"/>
      <c r="JX18" s="367"/>
      <c r="JY18" s="367"/>
      <c r="JZ18" s="367"/>
      <c r="KA18" s="367"/>
      <c r="KB18" s="367"/>
      <c r="KC18" s="367"/>
      <c r="KD18" s="367"/>
      <c r="KE18" s="367"/>
      <c r="KF18" s="367"/>
      <c r="KG18" s="367"/>
      <c r="KH18" s="367"/>
      <c r="KI18" s="367"/>
      <c r="KJ18" s="367"/>
      <c r="KK18" s="367"/>
      <c r="KL18" s="367"/>
      <c r="KM18" s="367"/>
      <c r="KN18" s="367"/>
      <c r="KO18" s="367"/>
      <c r="KP18" s="367"/>
      <c r="KQ18" s="367"/>
      <c r="KR18" s="367"/>
      <c r="KS18" s="367"/>
      <c r="KT18" s="367"/>
      <c r="KU18" s="367"/>
      <c r="KV18" s="367"/>
      <c r="KW18" s="367"/>
      <c r="KX18" s="367"/>
      <c r="KY18" s="367"/>
      <c r="KZ18" s="367"/>
      <c r="LA18" s="367"/>
      <c r="LB18" s="367"/>
      <c r="LC18" s="367"/>
      <c r="LD18" s="367"/>
      <c r="LE18" s="367"/>
      <c r="LF18" s="367"/>
      <c r="LG18" s="367"/>
      <c r="LH18" s="367"/>
      <c r="LI18" s="367"/>
      <c r="LJ18" s="367"/>
      <c r="LK18" s="367"/>
    </row>
    <row r="19" spans="1:323" s="355" customFormat="1" ht="72" outlineLevel="1">
      <c r="A19" s="591"/>
      <c r="B19" s="438" t="s">
        <v>2131</v>
      </c>
      <c r="C19" s="532">
        <v>3334</v>
      </c>
      <c r="D19" s="156" t="s">
        <v>194</v>
      </c>
      <c r="E19" s="156" t="s">
        <v>1065</v>
      </c>
      <c r="F19" s="157" t="s">
        <v>1306</v>
      </c>
      <c r="G19" s="157" t="s">
        <v>2132</v>
      </c>
      <c r="H19" s="156" t="s">
        <v>2133</v>
      </c>
      <c r="I19" s="156"/>
      <c r="J19" s="158">
        <v>20045.685120000002</v>
      </c>
      <c r="K19" s="158">
        <v>5944.2774200000003</v>
      </c>
      <c r="L19" s="158">
        <v>14101.4077</v>
      </c>
      <c r="M19" s="158">
        <v>0</v>
      </c>
      <c r="N19" s="159">
        <v>5052.6350000000002</v>
      </c>
      <c r="O19" s="180">
        <v>6704.18</v>
      </c>
      <c r="P19" s="189">
        <v>47118</v>
      </c>
      <c r="Q19" s="401">
        <v>45533</v>
      </c>
      <c r="R19" s="156" t="s">
        <v>693</v>
      </c>
      <c r="S19" s="439">
        <v>45327</v>
      </c>
      <c r="T19" s="533">
        <v>13432.86</v>
      </c>
      <c r="U19" s="180">
        <v>1189.05</v>
      </c>
      <c r="V19" s="180">
        <v>7114.49</v>
      </c>
      <c r="W19" s="180">
        <v>6737.93</v>
      </c>
      <c r="X19" s="158">
        <v>15041.47</v>
      </c>
      <c r="Y19" s="158">
        <v>0</v>
      </c>
      <c r="Z19" s="158">
        <v>345.69</v>
      </c>
      <c r="AA19" s="158">
        <v>1569</v>
      </c>
      <c r="AB19" s="158">
        <v>2182</v>
      </c>
      <c r="AC19" s="158">
        <v>4096.6900000000005</v>
      </c>
      <c r="AD19" s="158">
        <v>5052</v>
      </c>
      <c r="AE19" s="158">
        <v>86.422499999999999</v>
      </c>
      <c r="AF19" s="158">
        <v>392.25</v>
      </c>
      <c r="AG19" s="158">
        <v>545.5</v>
      </c>
      <c r="AH19" s="158">
        <v>1024.1725000000001</v>
      </c>
      <c r="AI19" s="158">
        <v>5052</v>
      </c>
      <c r="AJ19" s="158">
        <v>259.26749999999998</v>
      </c>
      <c r="AK19" s="158">
        <v>1176.75</v>
      </c>
      <c r="AL19" s="158">
        <v>1636.5</v>
      </c>
      <c r="AM19" s="158">
        <v>3072.5174999999999</v>
      </c>
      <c r="AN19" s="158">
        <v>0</v>
      </c>
      <c r="AO19" s="158">
        <v>0</v>
      </c>
      <c r="AP19" s="158">
        <v>0</v>
      </c>
      <c r="AQ19" s="158">
        <v>0</v>
      </c>
      <c r="AR19" s="158">
        <v>0</v>
      </c>
      <c r="AS19" s="156" t="s">
        <v>2177</v>
      </c>
      <c r="AT19" s="158">
        <v>0</v>
      </c>
      <c r="AU19" s="158">
        <v>0</v>
      </c>
      <c r="AV19" s="402" t="s">
        <v>1915</v>
      </c>
      <c r="AW19" s="157"/>
      <c r="AX19" s="157" t="s">
        <v>1951</v>
      </c>
      <c r="AY19" s="156" t="s">
        <v>2591</v>
      </c>
      <c r="AZ19" s="157" t="s">
        <v>2291</v>
      </c>
      <c r="BA19" s="367"/>
      <c r="BB19" s="367"/>
      <c r="BC19" s="367"/>
      <c r="BD19" s="367"/>
      <c r="BE19" s="367"/>
      <c r="BF19" s="367"/>
      <c r="BG19" s="367"/>
      <c r="BH19" s="367"/>
      <c r="BI19" s="367"/>
      <c r="BJ19" s="367"/>
      <c r="BK19" s="367"/>
      <c r="BL19" s="367"/>
      <c r="BM19" s="367"/>
      <c r="BN19" s="367"/>
      <c r="BO19" s="367"/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  <c r="CA19" s="367"/>
      <c r="CB19" s="367"/>
      <c r="CC19" s="367"/>
      <c r="CD19" s="367"/>
      <c r="CE19" s="367"/>
      <c r="CF19" s="367"/>
      <c r="CG19" s="367"/>
      <c r="CH19" s="367"/>
      <c r="CI19" s="367"/>
      <c r="CJ19" s="367"/>
      <c r="CK19" s="367"/>
      <c r="CL19" s="367"/>
      <c r="CM19" s="367"/>
      <c r="CN19" s="367"/>
      <c r="CO19" s="367"/>
      <c r="CP19" s="367"/>
      <c r="CQ19" s="367"/>
      <c r="CR19" s="367"/>
      <c r="CS19" s="367"/>
      <c r="CT19" s="367"/>
      <c r="CU19" s="367"/>
      <c r="CV19" s="367"/>
      <c r="CW19" s="367"/>
      <c r="CX19" s="367"/>
      <c r="CY19" s="367"/>
      <c r="CZ19" s="367"/>
      <c r="DA19" s="367"/>
      <c r="DB19" s="367"/>
      <c r="DC19" s="367"/>
      <c r="DD19" s="367"/>
      <c r="DE19" s="367"/>
      <c r="DF19" s="367"/>
      <c r="DG19" s="367"/>
      <c r="DH19" s="367"/>
      <c r="DI19" s="367"/>
      <c r="DJ19" s="367"/>
      <c r="DK19" s="367"/>
      <c r="DL19" s="367"/>
      <c r="DM19" s="367"/>
      <c r="DN19" s="367"/>
      <c r="DO19" s="367"/>
      <c r="DP19" s="367"/>
      <c r="DQ19" s="367"/>
      <c r="DR19" s="367"/>
      <c r="DS19" s="367"/>
      <c r="DT19" s="367"/>
      <c r="DU19" s="367"/>
      <c r="DV19" s="367"/>
      <c r="DW19" s="367"/>
      <c r="DX19" s="367"/>
      <c r="DY19" s="367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67"/>
      <c r="EU19" s="367"/>
      <c r="EV19" s="367"/>
      <c r="EW19" s="367"/>
      <c r="EX19" s="367"/>
      <c r="EY19" s="367"/>
      <c r="EZ19" s="367"/>
      <c r="FA19" s="367"/>
      <c r="FB19" s="367"/>
      <c r="FC19" s="367"/>
      <c r="FD19" s="367"/>
      <c r="FE19" s="367"/>
      <c r="FF19" s="367"/>
      <c r="FG19" s="367"/>
      <c r="FH19" s="367"/>
      <c r="FI19" s="367"/>
      <c r="FJ19" s="367"/>
      <c r="FK19" s="367"/>
      <c r="FL19" s="367"/>
      <c r="FM19" s="367"/>
      <c r="FN19" s="367"/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67"/>
      <c r="IA19" s="367"/>
      <c r="IB19" s="367"/>
      <c r="IC19" s="367"/>
      <c r="ID19" s="367"/>
      <c r="IE19" s="367"/>
      <c r="IF19" s="367"/>
      <c r="IG19" s="367"/>
      <c r="IH19" s="367"/>
      <c r="II19" s="367"/>
      <c r="IJ19" s="367"/>
      <c r="IK19" s="367"/>
      <c r="IL19" s="367"/>
      <c r="IM19" s="367"/>
      <c r="IN19" s="367"/>
      <c r="IO19" s="367"/>
      <c r="IP19" s="367"/>
      <c r="IQ19" s="367"/>
      <c r="IR19" s="367"/>
      <c r="IS19" s="367"/>
      <c r="IT19" s="367"/>
      <c r="IU19" s="367"/>
      <c r="IV19" s="367"/>
      <c r="IW19" s="367"/>
      <c r="IX19" s="367"/>
      <c r="IY19" s="367"/>
      <c r="IZ19" s="367"/>
      <c r="JA19" s="367"/>
      <c r="JB19" s="367"/>
      <c r="JC19" s="367"/>
      <c r="JD19" s="367"/>
      <c r="JE19" s="367"/>
      <c r="JF19" s="367"/>
      <c r="JG19" s="367"/>
      <c r="JH19" s="367"/>
      <c r="JI19" s="367"/>
      <c r="JJ19" s="367"/>
      <c r="JK19" s="367"/>
      <c r="JL19" s="367"/>
      <c r="JM19" s="367"/>
      <c r="JN19" s="367"/>
      <c r="JO19" s="367"/>
      <c r="JP19" s="367"/>
      <c r="JQ19" s="367"/>
      <c r="JR19" s="367"/>
      <c r="JS19" s="367"/>
      <c r="JT19" s="367"/>
      <c r="JU19" s="367"/>
      <c r="JV19" s="367"/>
      <c r="JW19" s="367"/>
      <c r="JX19" s="367"/>
      <c r="JY19" s="367"/>
      <c r="JZ19" s="367"/>
      <c r="KA19" s="367"/>
      <c r="KB19" s="367"/>
      <c r="KC19" s="367"/>
      <c r="KD19" s="367"/>
      <c r="KE19" s="367"/>
      <c r="KF19" s="367"/>
      <c r="KG19" s="367"/>
      <c r="KH19" s="367"/>
      <c r="KI19" s="367"/>
      <c r="KJ19" s="367"/>
      <c r="KK19" s="367"/>
      <c r="KL19" s="367"/>
      <c r="KM19" s="367"/>
      <c r="KN19" s="367"/>
      <c r="KO19" s="367"/>
      <c r="KP19" s="367"/>
      <c r="KQ19" s="367"/>
      <c r="KR19" s="367"/>
      <c r="KS19" s="367"/>
      <c r="KT19" s="367"/>
      <c r="KU19" s="367"/>
      <c r="KV19" s="367"/>
      <c r="KW19" s="367"/>
      <c r="KX19" s="367"/>
      <c r="KY19" s="367"/>
      <c r="KZ19" s="367"/>
      <c r="LA19" s="367"/>
      <c r="LB19" s="367"/>
      <c r="LC19" s="367"/>
      <c r="LD19" s="367"/>
      <c r="LE19" s="367"/>
      <c r="LF19" s="367"/>
      <c r="LG19" s="367"/>
      <c r="LH19" s="367"/>
      <c r="LI19" s="367"/>
      <c r="LJ19" s="367"/>
      <c r="LK19" s="367"/>
    </row>
    <row r="20" spans="1:323" s="355" customFormat="1" ht="72" outlineLevel="1">
      <c r="A20" s="591"/>
      <c r="B20" s="557" t="s">
        <v>2247</v>
      </c>
      <c r="C20" s="532">
        <v>3814</v>
      </c>
      <c r="D20" s="156" t="s">
        <v>194</v>
      </c>
      <c r="E20" s="156" t="s">
        <v>1065</v>
      </c>
      <c r="F20" s="157" t="s">
        <v>2178</v>
      </c>
      <c r="G20" s="157" t="s">
        <v>2386</v>
      </c>
      <c r="H20" s="156" t="s">
        <v>2133</v>
      </c>
      <c r="I20" s="156"/>
      <c r="J20" s="158">
        <v>94546.64585999999</v>
      </c>
      <c r="K20" s="158">
        <v>38776.752359999999</v>
      </c>
      <c r="L20" s="158">
        <v>55769.893499999998</v>
      </c>
      <c r="M20" s="158">
        <v>0</v>
      </c>
      <c r="N20" s="159">
        <v>32960.239509999999</v>
      </c>
      <c r="O20" s="180">
        <v>24141.69598</v>
      </c>
      <c r="P20" s="189">
        <v>47118</v>
      </c>
      <c r="Q20" s="401">
        <v>45634</v>
      </c>
      <c r="R20" s="156" t="s">
        <v>693</v>
      </c>
      <c r="S20" s="439">
        <v>45485</v>
      </c>
      <c r="T20" s="533">
        <v>52959.1</v>
      </c>
      <c r="U20" s="180">
        <v>4260.3</v>
      </c>
      <c r="V20" s="180">
        <v>28574.01</v>
      </c>
      <c r="W20" s="180">
        <v>24141.7</v>
      </c>
      <c r="X20" s="158">
        <v>56976.009999999995</v>
      </c>
      <c r="Y20" s="158">
        <v>0</v>
      </c>
      <c r="Z20" s="158">
        <v>3000</v>
      </c>
      <c r="AA20" s="158">
        <v>5000</v>
      </c>
      <c r="AB20" s="158">
        <v>12000</v>
      </c>
      <c r="AC20" s="158">
        <v>20000</v>
      </c>
      <c r="AD20" s="158">
        <v>45544</v>
      </c>
      <c r="AE20" s="158">
        <v>750</v>
      </c>
      <c r="AF20" s="158">
        <v>1250</v>
      </c>
      <c r="AG20" s="158">
        <v>3000</v>
      </c>
      <c r="AH20" s="158">
        <v>5000</v>
      </c>
      <c r="AI20" s="158">
        <v>35144</v>
      </c>
      <c r="AJ20" s="158">
        <v>2250</v>
      </c>
      <c r="AK20" s="158">
        <v>3750</v>
      </c>
      <c r="AL20" s="158">
        <v>9000</v>
      </c>
      <c r="AM20" s="158">
        <v>15000</v>
      </c>
      <c r="AN20" s="158">
        <v>10400</v>
      </c>
      <c r="AO20" s="158">
        <v>9546.65</v>
      </c>
      <c r="AP20" s="158">
        <v>0</v>
      </c>
      <c r="AQ20" s="158">
        <v>0</v>
      </c>
      <c r="AR20" s="158">
        <v>0</v>
      </c>
      <c r="AS20" s="156" t="s">
        <v>2248</v>
      </c>
      <c r="AT20" s="158">
        <v>0</v>
      </c>
      <c r="AU20" s="158">
        <v>0</v>
      </c>
      <c r="AV20" s="402" t="s">
        <v>1915</v>
      </c>
      <c r="AW20" s="157" t="s">
        <v>2593</v>
      </c>
      <c r="AX20" s="156" t="s">
        <v>2497</v>
      </c>
      <c r="AY20" s="156" t="s">
        <v>2591</v>
      </c>
      <c r="AZ20" s="157" t="s">
        <v>2291</v>
      </c>
      <c r="BA20" s="367"/>
      <c r="BB20" s="367"/>
      <c r="BC20" s="367"/>
      <c r="BD20" s="367"/>
      <c r="BE20" s="367"/>
      <c r="BF20" s="367"/>
      <c r="BG20" s="367"/>
      <c r="BH20" s="367"/>
      <c r="BI20" s="367"/>
      <c r="BJ20" s="367"/>
      <c r="BK20" s="367"/>
      <c r="BL20" s="367"/>
      <c r="BM20" s="367"/>
      <c r="BN20" s="367"/>
      <c r="BO20" s="367"/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  <c r="CA20" s="367"/>
      <c r="CB20" s="367"/>
      <c r="CC20" s="367"/>
      <c r="CD20" s="367"/>
      <c r="CE20" s="367"/>
      <c r="CF20" s="367"/>
      <c r="CG20" s="367"/>
      <c r="CH20" s="367"/>
      <c r="CI20" s="367"/>
      <c r="CJ20" s="367"/>
      <c r="CK20" s="367"/>
      <c r="CL20" s="367"/>
      <c r="CM20" s="367"/>
      <c r="CN20" s="367"/>
      <c r="CO20" s="367"/>
      <c r="CP20" s="367"/>
      <c r="CQ20" s="367"/>
      <c r="CR20" s="367"/>
      <c r="CS20" s="367"/>
      <c r="CT20" s="367"/>
      <c r="CU20" s="367"/>
      <c r="CV20" s="367"/>
      <c r="CW20" s="367"/>
      <c r="CX20" s="367"/>
      <c r="CY20" s="367"/>
      <c r="CZ20" s="367"/>
      <c r="DA20" s="367"/>
      <c r="DB20" s="367"/>
      <c r="DC20" s="367"/>
      <c r="DD20" s="367"/>
      <c r="DE20" s="367"/>
      <c r="DF20" s="367"/>
      <c r="DG20" s="367"/>
      <c r="DH20" s="367"/>
      <c r="DI20" s="367"/>
      <c r="DJ20" s="367"/>
      <c r="DK20" s="367"/>
      <c r="DL20" s="367"/>
      <c r="DM20" s="367"/>
      <c r="DN20" s="367"/>
      <c r="DO20" s="367"/>
      <c r="DP20" s="367"/>
      <c r="DQ20" s="367"/>
      <c r="DR20" s="367"/>
      <c r="DS20" s="367"/>
      <c r="DT20" s="367"/>
      <c r="DU20" s="367"/>
      <c r="DV20" s="367"/>
      <c r="DW20" s="367"/>
      <c r="DX20" s="367"/>
      <c r="DY20" s="367"/>
      <c r="DZ20" s="367"/>
      <c r="EA20" s="367"/>
      <c r="EB20" s="367"/>
      <c r="EC20" s="367"/>
      <c r="ED20" s="367"/>
      <c r="EE20" s="367"/>
      <c r="EF20" s="367"/>
      <c r="EG20" s="367"/>
      <c r="EH20" s="367"/>
      <c r="EI20" s="367"/>
      <c r="EJ20" s="367"/>
      <c r="EK20" s="367"/>
      <c r="EL20" s="367"/>
      <c r="EM20" s="367"/>
      <c r="EN20" s="367"/>
      <c r="EO20" s="367"/>
      <c r="EP20" s="367"/>
      <c r="EQ20" s="367"/>
      <c r="ER20" s="367"/>
      <c r="ES20" s="367"/>
      <c r="ET20" s="367"/>
      <c r="EU20" s="367"/>
      <c r="EV20" s="367"/>
      <c r="EW20" s="367"/>
      <c r="EX20" s="367"/>
      <c r="EY20" s="367"/>
      <c r="EZ20" s="367"/>
      <c r="FA20" s="367"/>
      <c r="FB20" s="367"/>
      <c r="FC20" s="367"/>
      <c r="FD20" s="367"/>
      <c r="FE20" s="367"/>
      <c r="FF20" s="367"/>
      <c r="FG20" s="367"/>
      <c r="FH20" s="367"/>
      <c r="FI20" s="367"/>
      <c r="FJ20" s="367"/>
      <c r="FK20" s="367"/>
      <c r="FL20" s="367"/>
      <c r="FM20" s="367"/>
      <c r="FN20" s="367"/>
      <c r="FO20" s="367"/>
      <c r="FP20" s="367"/>
      <c r="FQ20" s="367"/>
      <c r="FR20" s="367"/>
      <c r="FS20" s="367"/>
      <c r="FT20" s="367"/>
      <c r="FU20" s="367"/>
      <c r="FV20" s="367"/>
      <c r="FW20" s="367"/>
      <c r="FX20" s="367"/>
      <c r="FY20" s="367"/>
      <c r="FZ20" s="367"/>
      <c r="GA20" s="367"/>
      <c r="GB20" s="367"/>
      <c r="GC20" s="367"/>
      <c r="GD20" s="367"/>
      <c r="GE20" s="367"/>
      <c r="GF20" s="367"/>
      <c r="GG20" s="367"/>
      <c r="GH20" s="367"/>
      <c r="GI20" s="367"/>
      <c r="GJ20" s="367"/>
      <c r="GK20" s="367"/>
      <c r="GL20" s="367"/>
      <c r="GM20" s="367"/>
      <c r="GN20" s="367"/>
      <c r="GO20" s="367"/>
      <c r="GP20" s="367"/>
      <c r="GQ20" s="367"/>
      <c r="GR20" s="367"/>
      <c r="GS20" s="367"/>
      <c r="GT20" s="367"/>
      <c r="GU20" s="367"/>
      <c r="GV20" s="367"/>
      <c r="GW20" s="367"/>
      <c r="GX20" s="367"/>
      <c r="GY20" s="367"/>
      <c r="GZ20" s="367"/>
      <c r="HA20" s="367"/>
      <c r="HB20" s="367"/>
      <c r="HC20" s="367"/>
      <c r="HD20" s="367"/>
      <c r="HE20" s="367"/>
      <c r="HF20" s="367"/>
      <c r="HG20" s="367"/>
      <c r="HH20" s="367"/>
      <c r="HI20" s="367"/>
      <c r="HJ20" s="367"/>
      <c r="HK20" s="367"/>
      <c r="HL20" s="367"/>
      <c r="HM20" s="367"/>
      <c r="HN20" s="367"/>
      <c r="HO20" s="367"/>
      <c r="HP20" s="367"/>
      <c r="HQ20" s="367"/>
      <c r="HR20" s="367"/>
      <c r="HS20" s="367"/>
      <c r="HT20" s="367"/>
      <c r="HU20" s="367"/>
      <c r="HV20" s="367"/>
      <c r="HW20" s="367"/>
      <c r="HX20" s="367"/>
      <c r="HY20" s="367"/>
      <c r="HZ20" s="367"/>
      <c r="IA20" s="367"/>
      <c r="IB20" s="367"/>
      <c r="IC20" s="367"/>
      <c r="ID20" s="367"/>
      <c r="IE20" s="367"/>
      <c r="IF20" s="367"/>
      <c r="IG20" s="367"/>
      <c r="IH20" s="367"/>
      <c r="II20" s="367"/>
      <c r="IJ20" s="367"/>
      <c r="IK20" s="367"/>
      <c r="IL20" s="367"/>
      <c r="IM20" s="367"/>
      <c r="IN20" s="367"/>
      <c r="IO20" s="367"/>
      <c r="IP20" s="367"/>
      <c r="IQ20" s="367"/>
      <c r="IR20" s="367"/>
      <c r="IS20" s="367"/>
      <c r="IT20" s="367"/>
      <c r="IU20" s="367"/>
      <c r="IV20" s="367"/>
      <c r="IW20" s="367"/>
      <c r="IX20" s="367"/>
      <c r="IY20" s="367"/>
      <c r="IZ20" s="367"/>
      <c r="JA20" s="367"/>
      <c r="JB20" s="367"/>
      <c r="JC20" s="367"/>
      <c r="JD20" s="367"/>
      <c r="JE20" s="367"/>
      <c r="JF20" s="367"/>
      <c r="JG20" s="367"/>
      <c r="JH20" s="367"/>
      <c r="JI20" s="367"/>
      <c r="JJ20" s="367"/>
      <c r="JK20" s="367"/>
      <c r="JL20" s="367"/>
      <c r="JM20" s="367"/>
      <c r="JN20" s="367"/>
      <c r="JO20" s="367"/>
      <c r="JP20" s="367"/>
      <c r="JQ20" s="367"/>
      <c r="JR20" s="367"/>
      <c r="JS20" s="367"/>
      <c r="JT20" s="367"/>
      <c r="JU20" s="367"/>
      <c r="JV20" s="367"/>
      <c r="JW20" s="367"/>
      <c r="JX20" s="367"/>
      <c r="JY20" s="367"/>
      <c r="JZ20" s="367"/>
      <c r="KA20" s="367"/>
      <c r="KB20" s="367"/>
      <c r="KC20" s="367"/>
      <c r="KD20" s="367"/>
      <c r="KE20" s="367"/>
      <c r="KF20" s="367"/>
      <c r="KG20" s="367"/>
      <c r="KH20" s="367"/>
      <c r="KI20" s="367"/>
      <c r="KJ20" s="367"/>
      <c r="KK20" s="367"/>
      <c r="KL20" s="367"/>
      <c r="KM20" s="367"/>
      <c r="KN20" s="367"/>
      <c r="KO20" s="367"/>
      <c r="KP20" s="367"/>
      <c r="KQ20" s="367"/>
      <c r="KR20" s="367"/>
      <c r="KS20" s="367"/>
      <c r="KT20" s="367"/>
      <c r="KU20" s="367"/>
      <c r="KV20" s="367"/>
      <c r="KW20" s="367"/>
      <c r="KX20" s="367"/>
      <c r="KY20" s="367"/>
      <c r="KZ20" s="367"/>
      <c r="LA20" s="367"/>
      <c r="LB20" s="367"/>
      <c r="LC20" s="367"/>
      <c r="LD20" s="367"/>
      <c r="LE20" s="367"/>
      <c r="LF20" s="367"/>
      <c r="LG20" s="367"/>
      <c r="LH20" s="367"/>
      <c r="LI20" s="367"/>
      <c r="LJ20" s="367"/>
      <c r="LK20" s="367"/>
    </row>
    <row r="21" spans="1:323" s="355" customFormat="1" ht="72" outlineLevel="1">
      <c r="A21" s="591"/>
      <c r="B21" s="557" t="s">
        <v>2292</v>
      </c>
      <c r="C21" s="532">
        <v>4535</v>
      </c>
      <c r="D21" s="156" t="s">
        <v>194</v>
      </c>
      <c r="E21" s="156" t="s">
        <v>1065</v>
      </c>
      <c r="F21" s="157" t="s">
        <v>2178</v>
      </c>
      <c r="G21" s="157" t="s">
        <v>2498</v>
      </c>
      <c r="H21" s="156" t="s">
        <v>2133</v>
      </c>
      <c r="I21" s="156"/>
      <c r="J21" s="158">
        <v>70583.739999999991</v>
      </c>
      <c r="K21" s="158">
        <v>37771.74</v>
      </c>
      <c r="L21" s="158">
        <v>32812</v>
      </c>
      <c r="M21" s="158">
        <v>0</v>
      </c>
      <c r="N21" s="159">
        <v>32105.982069999998</v>
      </c>
      <c r="O21" s="180">
        <v>32185.073759999999</v>
      </c>
      <c r="P21" s="189">
        <v>47118</v>
      </c>
      <c r="Q21" s="401">
        <v>45626</v>
      </c>
      <c r="R21" s="156" t="s">
        <v>693</v>
      </c>
      <c r="S21" s="439">
        <v>45505</v>
      </c>
      <c r="T21" s="533">
        <v>67590.73</v>
      </c>
      <c r="U21" s="180">
        <v>5679.72</v>
      </c>
      <c r="V21" s="180">
        <v>29749.9</v>
      </c>
      <c r="W21" s="180">
        <v>32185.07</v>
      </c>
      <c r="X21" s="158">
        <v>67614.69</v>
      </c>
      <c r="Y21" s="158">
        <v>0</v>
      </c>
      <c r="Z21" s="158">
        <v>0</v>
      </c>
      <c r="AA21" s="158">
        <v>397</v>
      </c>
      <c r="AB21" s="158">
        <v>0</v>
      </c>
      <c r="AC21" s="158">
        <v>397</v>
      </c>
      <c r="AD21" s="158">
        <v>2613</v>
      </c>
      <c r="AE21" s="158">
        <v>0</v>
      </c>
      <c r="AF21" s="158">
        <v>99.25</v>
      </c>
      <c r="AG21" s="158">
        <v>0</v>
      </c>
      <c r="AH21" s="158">
        <v>99.25</v>
      </c>
      <c r="AI21" s="158">
        <v>1306.5</v>
      </c>
      <c r="AJ21" s="158">
        <v>0</v>
      </c>
      <c r="AK21" s="158">
        <v>297.75</v>
      </c>
      <c r="AL21" s="158">
        <v>0</v>
      </c>
      <c r="AM21" s="158">
        <v>297.75</v>
      </c>
      <c r="AN21" s="158">
        <v>1306.5</v>
      </c>
      <c r="AO21" s="158">
        <v>0</v>
      </c>
      <c r="AP21" s="158">
        <v>0</v>
      </c>
      <c r="AQ21" s="158">
        <v>0</v>
      </c>
      <c r="AR21" s="158">
        <v>0</v>
      </c>
      <c r="AS21" s="156" t="s">
        <v>2293</v>
      </c>
      <c r="AT21" s="158">
        <v>0</v>
      </c>
      <c r="AU21" s="158">
        <v>0</v>
      </c>
      <c r="AV21" s="402" t="s">
        <v>1915</v>
      </c>
      <c r="AW21" s="157"/>
      <c r="AX21" s="157" t="s">
        <v>1962</v>
      </c>
      <c r="AY21" s="156" t="s">
        <v>2591</v>
      </c>
      <c r="AZ21" s="157" t="s">
        <v>2291</v>
      </c>
      <c r="BA21" s="367"/>
      <c r="BB21" s="367"/>
      <c r="BC21" s="367"/>
      <c r="BD21" s="367"/>
      <c r="BE21" s="367"/>
      <c r="BF21" s="367"/>
      <c r="BG21" s="367"/>
      <c r="BH21" s="367"/>
      <c r="BI21" s="367"/>
      <c r="BJ21" s="367"/>
      <c r="BK21" s="367"/>
      <c r="BL21" s="367"/>
      <c r="BM21" s="367"/>
      <c r="BN21" s="367"/>
      <c r="BO21" s="367"/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367"/>
      <c r="CL21" s="367"/>
      <c r="CM21" s="367"/>
      <c r="CN21" s="367"/>
      <c r="CO21" s="367"/>
      <c r="CP21" s="367"/>
      <c r="CQ21" s="367"/>
      <c r="CR21" s="367"/>
      <c r="CS21" s="367"/>
      <c r="CT21" s="367"/>
      <c r="CU21" s="367"/>
      <c r="CV21" s="367"/>
      <c r="CW21" s="367"/>
      <c r="CX21" s="367"/>
      <c r="CY21" s="367"/>
      <c r="CZ21" s="367"/>
      <c r="DA21" s="367"/>
      <c r="DB21" s="367"/>
      <c r="DC21" s="367"/>
      <c r="DD21" s="367"/>
      <c r="DE21" s="367"/>
      <c r="DF21" s="367"/>
      <c r="DG21" s="367"/>
      <c r="DH21" s="367"/>
      <c r="DI21" s="367"/>
      <c r="DJ21" s="367"/>
      <c r="DK21" s="367"/>
      <c r="DL21" s="367"/>
      <c r="DM21" s="367"/>
      <c r="DN21" s="367"/>
      <c r="DO21" s="367"/>
      <c r="DP21" s="367"/>
      <c r="DQ21" s="367"/>
      <c r="DR21" s="367"/>
      <c r="DS21" s="367"/>
      <c r="DT21" s="367"/>
      <c r="DU21" s="367"/>
      <c r="DV21" s="367"/>
      <c r="DW21" s="367"/>
      <c r="DX21" s="367"/>
      <c r="DY21" s="367"/>
      <c r="DZ21" s="367"/>
      <c r="EA21" s="367"/>
      <c r="EB21" s="367"/>
      <c r="EC21" s="367"/>
      <c r="ED21" s="367"/>
      <c r="EE21" s="367"/>
      <c r="EF21" s="367"/>
      <c r="EG21" s="367"/>
      <c r="EH21" s="367"/>
      <c r="EI21" s="367"/>
      <c r="EJ21" s="367"/>
      <c r="EK21" s="367"/>
      <c r="EL21" s="367"/>
      <c r="EM21" s="367"/>
      <c r="EN21" s="367"/>
      <c r="EO21" s="367"/>
      <c r="EP21" s="367"/>
      <c r="EQ21" s="367"/>
      <c r="ER21" s="367"/>
      <c r="ES21" s="367"/>
      <c r="ET21" s="367"/>
      <c r="EU21" s="367"/>
      <c r="EV21" s="367"/>
      <c r="EW21" s="367"/>
      <c r="EX21" s="367"/>
      <c r="EY21" s="367"/>
      <c r="EZ21" s="367"/>
      <c r="FA21" s="367"/>
      <c r="FB21" s="367"/>
      <c r="FC21" s="367"/>
      <c r="FD21" s="367"/>
      <c r="FE21" s="367"/>
      <c r="FF21" s="367"/>
      <c r="FG21" s="367"/>
      <c r="FH21" s="367"/>
      <c r="FI21" s="367"/>
      <c r="FJ21" s="367"/>
      <c r="FK21" s="367"/>
      <c r="FL21" s="367"/>
      <c r="FM21" s="367"/>
      <c r="FN21" s="367"/>
      <c r="FO21" s="367"/>
      <c r="FP21" s="367"/>
      <c r="FQ21" s="367"/>
      <c r="FR21" s="367"/>
      <c r="FS21" s="367"/>
      <c r="FT21" s="367"/>
      <c r="FU21" s="367"/>
      <c r="FV21" s="367"/>
      <c r="FW21" s="367"/>
      <c r="FX21" s="367"/>
      <c r="FY21" s="367"/>
      <c r="FZ21" s="367"/>
      <c r="GA21" s="367"/>
      <c r="GB21" s="367"/>
      <c r="GC21" s="367"/>
      <c r="GD21" s="367"/>
      <c r="GE21" s="367"/>
      <c r="GF21" s="367"/>
      <c r="GG21" s="367"/>
      <c r="GH21" s="367"/>
      <c r="GI21" s="367"/>
      <c r="GJ21" s="367"/>
      <c r="GK21" s="367"/>
      <c r="GL21" s="367"/>
      <c r="GM21" s="367"/>
      <c r="GN21" s="367"/>
      <c r="GO21" s="367"/>
      <c r="GP21" s="367"/>
      <c r="GQ21" s="367"/>
      <c r="GR21" s="367"/>
      <c r="GS21" s="367"/>
      <c r="GT21" s="367"/>
      <c r="GU21" s="367"/>
      <c r="GV21" s="367"/>
      <c r="GW21" s="367"/>
      <c r="GX21" s="367"/>
      <c r="GY21" s="367"/>
      <c r="GZ21" s="367"/>
      <c r="HA21" s="367"/>
      <c r="HB21" s="367"/>
      <c r="HC21" s="367"/>
      <c r="HD21" s="367"/>
      <c r="HE21" s="367"/>
      <c r="HF21" s="367"/>
      <c r="HG21" s="367"/>
      <c r="HH21" s="367"/>
      <c r="HI21" s="367"/>
      <c r="HJ21" s="367"/>
      <c r="HK21" s="367"/>
      <c r="HL21" s="367"/>
      <c r="HM21" s="367"/>
      <c r="HN21" s="367"/>
      <c r="HO21" s="367"/>
      <c r="HP21" s="367"/>
      <c r="HQ21" s="367"/>
      <c r="HR21" s="367"/>
      <c r="HS21" s="367"/>
      <c r="HT21" s="367"/>
      <c r="HU21" s="367"/>
      <c r="HV21" s="367"/>
      <c r="HW21" s="367"/>
      <c r="HX21" s="367"/>
      <c r="HY21" s="367"/>
      <c r="HZ21" s="367"/>
      <c r="IA21" s="367"/>
      <c r="IB21" s="367"/>
      <c r="IC21" s="367"/>
      <c r="ID21" s="367"/>
      <c r="IE21" s="367"/>
      <c r="IF21" s="367"/>
      <c r="IG21" s="367"/>
      <c r="IH21" s="367"/>
      <c r="II21" s="367"/>
      <c r="IJ21" s="367"/>
      <c r="IK21" s="367"/>
      <c r="IL21" s="367"/>
      <c r="IM21" s="367"/>
      <c r="IN21" s="367"/>
      <c r="IO21" s="367"/>
      <c r="IP21" s="367"/>
      <c r="IQ21" s="367"/>
      <c r="IR21" s="367"/>
      <c r="IS21" s="367"/>
      <c r="IT21" s="367"/>
      <c r="IU21" s="367"/>
      <c r="IV21" s="367"/>
      <c r="IW21" s="367"/>
      <c r="IX21" s="367"/>
      <c r="IY21" s="367"/>
      <c r="IZ21" s="367"/>
      <c r="JA21" s="367"/>
      <c r="JB21" s="367"/>
      <c r="JC21" s="367"/>
      <c r="JD21" s="367"/>
      <c r="JE21" s="367"/>
      <c r="JF21" s="367"/>
      <c r="JG21" s="367"/>
      <c r="JH21" s="367"/>
      <c r="JI21" s="367"/>
      <c r="JJ21" s="367"/>
      <c r="JK21" s="367"/>
      <c r="JL21" s="367"/>
      <c r="JM21" s="367"/>
      <c r="JN21" s="367"/>
      <c r="JO21" s="367"/>
      <c r="JP21" s="367"/>
      <c r="JQ21" s="367"/>
      <c r="JR21" s="367"/>
      <c r="JS21" s="367"/>
      <c r="JT21" s="367"/>
      <c r="JU21" s="367"/>
      <c r="JV21" s="367"/>
      <c r="JW21" s="367"/>
      <c r="JX21" s="367"/>
      <c r="JY21" s="367"/>
      <c r="JZ21" s="367"/>
      <c r="KA21" s="367"/>
      <c r="KB21" s="367"/>
      <c r="KC21" s="367"/>
      <c r="KD21" s="367"/>
      <c r="KE21" s="367"/>
      <c r="KF21" s="367"/>
      <c r="KG21" s="367"/>
      <c r="KH21" s="367"/>
      <c r="KI21" s="367"/>
      <c r="KJ21" s="367"/>
      <c r="KK21" s="367"/>
      <c r="KL21" s="367"/>
      <c r="KM21" s="367"/>
      <c r="KN21" s="367"/>
      <c r="KO21" s="367"/>
      <c r="KP21" s="367"/>
      <c r="KQ21" s="367"/>
      <c r="KR21" s="367"/>
      <c r="KS21" s="367"/>
      <c r="KT21" s="367"/>
      <c r="KU21" s="367"/>
      <c r="KV21" s="367"/>
      <c r="KW21" s="367"/>
      <c r="KX21" s="367"/>
      <c r="KY21" s="367"/>
      <c r="KZ21" s="367"/>
      <c r="LA21" s="367"/>
      <c r="LB21" s="367"/>
      <c r="LC21" s="367"/>
      <c r="LD21" s="367"/>
      <c r="LE21" s="367"/>
      <c r="LF21" s="367"/>
      <c r="LG21" s="367"/>
      <c r="LH21" s="367"/>
      <c r="LI21" s="367"/>
      <c r="LJ21" s="367"/>
      <c r="LK21" s="367"/>
    </row>
    <row r="22" spans="1:323" s="355" customFormat="1" ht="72" outlineLevel="1">
      <c r="A22" s="591"/>
      <c r="B22" s="558" t="s">
        <v>2389</v>
      </c>
      <c r="C22" s="534">
        <v>5653</v>
      </c>
      <c r="D22" s="27" t="s">
        <v>194</v>
      </c>
      <c r="E22" s="27" t="s">
        <v>1065</v>
      </c>
      <c r="F22" s="10" t="s">
        <v>2178</v>
      </c>
      <c r="G22" s="10" t="s">
        <v>2390</v>
      </c>
      <c r="H22" s="27" t="s">
        <v>2133</v>
      </c>
      <c r="I22" s="27"/>
      <c r="J22" s="34">
        <v>341100.87867000001</v>
      </c>
      <c r="K22" s="34">
        <v>330762.88845999999</v>
      </c>
      <c r="L22" s="34">
        <v>10337.99021</v>
      </c>
      <c r="M22" s="34">
        <v>0</v>
      </c>
      <c r="N22" s="7">
        <v>281148.45519000001</v>
      </c>
      <c r="O22" s="407"/>
      <c r="P22" s="450">
        <v>47118</v>
      </c>
      <c r="Q22" s="362">
        <v>46081</v>
      </c>
      <c r="R22" s="27" t="s">
        <v>1659</v>
      </c>
      <c r="S22" s="408">
        <v>45607</v>
      </c>
      <c r="T22" s="535">
        <v>2432.567</v>
      </c>
      <c r="U22" s="407">
        <v>393.62</v>
      </c>
      <c r="V22" s="127">
        <v>9392.1</v>
      </c>
      <c r="W22" s="407">
        <v>2230.4899999999998</v>
      </c>
      <c r="X22" s="33">
        <v>12016.210000000001</v>
      </c>
      <c r="Y22" s="407">
        <v>0</v>
      </c>
      <c r="Z22" s="34">
        <v>16000</v>
      </c>
      <c r="AA22" s="34">
        <v>43000</v>
      </c>
      <c r="AB22" s="34">
        <v>140000</v>
      </c>
      <c r="AC22" s="34">
        <v>199000</v>
      </c>
      <c r="AD22" s="34">
        <v>83500</v>
      </c>
      <c r="AE22" s="34">
        <v>4000</v>
      </c>
      <c r="AF22" s="34">
        <v>10750</v>
      </c>
      <c r="AG22" s="34">
        <v>35000</v>
      </c>
      <c r="AH22" s="34">
        <v>49750</v>
      </c>
      <c r="AI22" s="34">
        <v>0</v>
      </c>
      <c r="AJ22" s="34">
        <v>12000</v>
      </c>
      <c r="AK22" s="34">
        <v>32250</v>
      </c>
      <c r="AL22" s="34">
        <v>105000</v>
      </c>
      <c r="AM22" s="34">
        <v>149250</v>
      </c>
      <c r="AN22" s="34">
        <v>83500</v>
      </c>
      <c r="AO22" s="34">
        <v>233356</v>
      </c>
      <c r="AP22" s="34">
        <v>205000</v>
      </c>
      <c r="AQ22" s="34">
        <v>0</v>
      </c>
      <c r="AR22" s="34">
        <v>0</v>
      </c>
      <c r="AS22" s="27" t="s">
        <v>2391</v>
      </c>
      <c r="AT22" s="34">
        <v>0</v>
      </c>
      <c r="AU22" s="34">
        <v>0</v>
      </c>
      <c r="AV22" s="215" t="s">
        <v>1915</v>
      </c>
      <c r="AW22" s="10" t="s">
        <v>1819</v>
      </c>
      <c r="AX22" s="10" t="s">
        <v>1950</v>
      </c>
      <c r="AY22" s="27" t="s">
        <v>2591</v>
      </c>
      <c r="AZ22" s="10" t="s">
        <v>2291</v>
      </c>
      <c r="BA22" s="367"/>
      <c r="BB22" s="367"/>
      <c r="BC22" s="367"/>
      <c r="BD22" s="367"/>
      <c r="BE22" s="367"/>
      <c r="BF22" s="367"/>
      <c r="BG22" s="367"/>
      <c r="BH22" s="367"/>
      <c r="BI22" s="367"/>
      <c r="BJ22" s="367"/>
      <c r="BK22" s="367"/>
      <c r="BL22" s="367"/>
      <c r="BM22" s="367"/>
      <c r="BN22" s="367"/>
      <c r="BO22" s="367"/>
      <c r="BP22" s="367"/>
      <c r="BQ22" s="367"/>
      <c r="BR22" s="367"/>
      <c r="BS22" s="367"/>
      <c r="BT22" s="367"/>
      <c r="BU22" s="367"/>
      <c r="BV22" s="367"/>
      <c r="BW22" s="367"/>
      <c r="BX22" s="367"/>
      <c r="BY22" s="367"/>
      <c r="BZ22" s="367"/>
      <c r="CA22" s="367"/>
      <c r="CB22" s="367"/>
      <c r="CC22" s="367"/>
      <c r="CD22" s="367"/>
      <c r="CE22" s="367"/>
      <c r="CF22" s="367"/>
      <c r="CG22" s="367"/>
      <c r="CH22" s="367"/>
      <c r="CI22" s="367"/>
      <c r="CJ22" s="367"/>
      <c r="CK22" s="367"/>
      <c r="CL22" s="367"/>
      <c r="CM22" s="367"/>
      <c r="CN22" s="367"/>
      <c r="CO22" s="367"/>
      <c r="CP22" s="367"/>
      <c r="CQ22" s="367"/>
      <c r="CR22" s="367"/>
      <c r="CS22" s="367"/>
      <c r="CT22" s="367"/>
      <c r="CU22" s="367"/>
      <c r="CV22" s="367"/>
      <c r="CW22" s="367"/>
      <c r="CX22" s="367"/>
      <c r="CY22" s="367"/>
      <c r="CZ22" s="367"/>
      <c r="DA22" s="367"/>
      <c r="DB22" s="367"/>
      <c r="DC22" s="367"/>
      <c r="DD22" s="367"/>
      <c r="DE22" s="367"/>
      <c r="DF22" s="367"/>
      <c r="DG22" s="367"/>
      <c r="DH22" s="367"/>
      <c r="DI22" s="367"/>
      <c r="DJ22" s="367"/>
      <c r="DK22" s="367"/>
      <c r="DL22" s="367"/>
      <c r="DM22" s="367"/>
      <c r="DN22" s="367"/>
      <c r="DO22" s="367"/>
      <c r="DP22" s="367"/>
      <c r="DQ22" s="367"/>
      <c r="DR22" s="367"/>
      <c r="DS22" s="367"/>
      <c r="DT22" s="367"/>
      <c r="DU22" s="367"/>
      <c r="DV22" s="367"/>
      <c r="DW22" s="367"/>
      <c r="DX22" s="367"/>
      <c r="DY22" s="367"/>
      <c r="DZ22" s="367"/>
      <c r="EA22" s="367"/>
      <c r="EB22" s="367"/>
      <c r="EC22" s="367"/>
      <c r="ED22" s="367"/>
      <c r="EE22" s="367"/>
      <c r="EF22" s="367"/>
      <c r="EG22" s="367"/>
      <c r="EH22" s="367"/>
      <c r="EI22" s="367"/>
      <c r="EJ22" s="367"/>
      <c r="EK22" s="367"/>
      <c r="EL22" s="367"/>
      <c r="EM22" s="367"/>
      <c r="EN22" s="367"/>
      <c r="EO22" s="367"/>
      <c r="EP22" s="367"/>
      <c r="EQ22" s="367"/>
      <c r="ER22" s="367"/>
      <c r="ES22" s="367"/>
      <c r="ET22" s="367"/>
      <c r="EU22" s="367"/>
      <c r="EV22" s="367"/>
      <c r="EW22" s="367"/>
      <c r="EX22" s="367"/>
      <c r="EY22" s="367"/>
      <c r="EZ22" s="367"/>
      <c r="FA22" s="367"/>
      <c r="FB22" s="367"/>
      <c r="FC22" s="367"/>
      <c r="FD22" s="367"/>
      <c r="FE22" s="367"/>
      <c r="FF22" s="367"/>
      <c r="FG22" s="367"/>
      <c r="FH22" s="367"/>
      <c r="FI22" s="367"/>
      <c r="FJ22" s="367"/>
      <c r="FK22" s="367"/>
      <c r="FL22" s="367"/>
      <c r="FM22" s="367"/>
      <c r="FN22" s="367"/>
      <c r="FO22" s="367"/>
      <c r="FP22" s="367"/>
      <c r="FQ22" s="367"/>
      <c r="FR22" s="367"/>
      <c r="FS22" s="367"/>
      <c r="FT22" s="367"/>
      <c r="FU22" s="367"/>
      <c r="FV22" s="367"/>
      <c r="FW22" s="367"/>
      <c r="FX22" s="367"/>
      <c r="FY22" s="367"/>
      <c r="FZ22" s="367"/>
      <c r="GA22" s="367"/>
      <c r="GB22" s="367"/>
      <c r="GC22" s="367"/>
      <c r="GD22" s="367"/>
      <c r="GE22" s="367"/>
      <c r="GF22" s="367"/>
      <c r="GG22" s="367"/>
      <c r="GH22" s="367"/>
      <c r="GI22" s="367"/>
      <c r="GJ22" s="367"/>
      <c r="GK22" s="367"/>
      <c r="GL22" s="367"/>
      <c r="GM22" s="367"/>
      <c r="GN22" s="367"/>
      <c r="GO22" s="367"/>
      <c r="GP22" s="367"/>
      <c r="GQ22" s="367"/>
      <c r="GR22" s="367"/>
      <c r="GS22" s="367"/>
      <c r="GT22" s="367"/>
      <c r="GU22" s="367"/>
      <c r="GV22" s="367"/>
      <c r="GW22" s="367"/>
      <c r="GX22" s="367"/>
      <c r="GY22" s="367"/>
      <c r="GZ22" s="367"/>
      <c r="HA22" s="367"/>
      <c r="HB22" s="367"/>
      <c r="HC22" s="367"/>
      <c r="HD22" s="367"/>
      <c r="HE22" s="367"/>
      <c r="HF22" s="367"/>
      <c r="HG22" s="367"/>
      <c r="HH22" s="367"/>
      <c r="HI22" s="367"/>
      <c r="HJ22" s="367"/>
      <c r="HK22" s="367"/>
      <c r="HL22" s="367"/>
      <c r="HM22" s="367"/>
      <c r="HN22" s="367"/>
      <c r="HO22" s="367"/>
      <c r="HP22" s="367"/>
      <c r="HQ22" s="367"/>
      <c r="HR22" s="367"/>
      <c r="HS22" s="367"/>
      <c r="HT22" s="367"/>
      <c r="HU22" s="367"/>
      <c r="HV22" s="367"/>
      <c r="HW22" s="367"/>
      <c r="HX22" s="367"/>
      <c r="HY22" s="367"/>
      <c r="HZ22" s="367"/>
      <c r="IA22" s="367"/>
      <c r="IB22" s="367"/>
      <c r="IC22" s="367"/>
      <c r="ID22" s="367"/>
      <c r="IE22" s="367"/>
      <c r="IF22" s="367"/>
      <c r="IG22" s="367"/>
      <c r="IH22" s="367"/>
      <c r="II22" s="367"/>
      <c r="IJ22" s="367"/>
      <c r="IK22" s="367"/>
      <c r="IL22" s="367"/>
      <c r="IM22" s="367"/>
      <c r="IN22" s="367"/>
      <c r="IO22" s="367"/>
      <c r="IP22" s="367"/>
      <c r="IQ22" s="367"/>
      <c r="IR22" s="367"/>
      <c r="IS22" s="367"/>
      <c r="IT22" s="367"/>
      <c r="IU22" s="367"/>
      <c r="IV22" s="367"/>
      <c r="IW22" s="367"/>
      <c r="IX22" s="367"/>
      <c r="IY22" s="367"/>
      <c r="IZ22" s="367"/>
      <c r="JA22" s="367"/>
      <c r="JB22" s="367"/>
      <c r="JC22" s="367"/>
      <c r="JD22" s="367"/>
      <c r="JE22" s="367"/>
      <c r="JF22" s="367"/>
      <c r="JG22" s="367"/>
      <c r="JH22" s="367"/>
      <c r="JI22" s="367"/>
      <c r="JJ22" s="367"/>
      <c r="JK22" s="367"/>
      <c r="JL22" s="367"/>
      <c r="JM22" s="367"/>
      <c r="JN22" s="367"/>
      <c r="JO22" s="367"/>
      <c r="JP22" s="367"/>
      <c r="JQ22" s="367"/>
      <c r="JR22" s="367"/>
      <c r="JS22" s="367"/>
      <c r="JT22" s="367"/>
      <c r="JU22" s="367"/>
      <c r="JV22" s="367"/>
      <c r="JW22" s="367"/>
      <c r="JX22" s="367"/>
      <c r="JY22" s="367"/>
      <c r="JZ22" s="367"/>
      <c r="KA22" s="367"/>
      <c r="KB22" s="367"/>
      <c r="KC22" s="367"/>
      <c r="KD22" s="367"/>
      <c r="KE22" s="367"/>
      <c r="KF22" s="367"/>
      <c r="KG22" s="367"/>
      <c r="KH22" s="367"/>
      <c r="KI22" s="367"/>
      <c r="KJ22" s="367"/>
      <c r="KK22" s="367"/>
      <c r="KL22" s="367"/>
      <c r="KM22" s="367"/>
      <c r="KN22" s="367"/>
      <c r="KO22" s="367"/>
      <c r="KP22" s="367"/>
      <c r="KQ22" s="367"/>
      <c r="KR22" s="367"/>
      <c r="KS22" s="367"/>
      <c r="KT22" s="367"/>
      <c r="KU22" s="367"/>
      <c r="KV22" s="367"/>
      <c r="KW22" s="367"/>
      <c r="KX22" s="367"/>
      <c r="KY22" s="367"/>
      <c r="KZ22" s="367"/>
      <c r="LA22" s="367"/>
      <c r="LB22" s="367"/>
      <c r="LC22" s="367"/>
      <c r="LD22" s="367"/>
      <c r="LE22" s="367"/>
      <c r="LF22" s="367"/>
      <c r="LG22" s="367"/>
      <c r="LH22" s="367"/>
      <c r="LI22" s="367"/>
      <c r="LJ22" s="367"/>
      <c r="LK22" s="367"/>
    </row>
    <row r="23" spans="1:323" s="355" customFormat="1" ht="72" outlineLevel="1">
      <c r="A23" s="591"/>
      <c r="B23" s="559" t="s">
        <v>2392</v>
      </c>
      <c r="C23" s="534">
        <v>4733</v>
      </c>
      <c r="D23" s="27" t="s">
        <v>194</v>
      </c>
      <c r="E23" s="27" t="s">
        <v>1065</v>
      </c>
      <c r="F23" s="10" t="s">
        <v>2178</v>
      </c>
      <c r="G23" s="10" t="s">
        <v>2393</v>
      </c>
      <c r="H23" s="27" t="s">
        <v>2133</v>
      </c>
      <c r="I23" s="27"/>
      <c r="J23" s="34">
        <v>268502.64093999995</v>
      </c>
      <c r="K23" s="34">
        <v>200579.67882999999</v>
      </c>
      <c r="L23" s="34">
        <v>67922.962109999993</v>
      </c>
      <c r="M23" s="34">
        <v>0</v>
      </c>
      <c r="N23" s="7">
        <v>170492.72700000001</v>
      </c>
      <c r="O23" s="407">
        <v>2629.7799300000001</v>
      </c>
      <c r="P23" s="450">
        <v>47118</v>
      </c>
      <c r="Q23" s="362">
        <v>46172</v>
      </c>
      <c r="R23" s="27" t="s">
        <v>1659</v>
      </c>
      <c r="S23" s="113"/>
      <c r="T23" s="113">
        <v>2611.5100000000002</v>
      </c>
      <c r="U23" s="407">
        <v>482.52</v>
      </c>
      <c r="V23" s="407">
        <v>647.91</v>
      </c>
      <c r="W23" s="407">
        <v>2734.28</v>
      </c>
      <c r="X23" s="34">
        <v>3864.71</v>
      </c>
      <c r="Y23" s="407">
        <v>0</v>
      </c>
      <c r="Z23" s="34">
        <v>11250</v>
      </c>
      <c r="AA23" s="34">
        <v>31000</v>
      </c>
      <c r="AB23" s="34">
        <v>70000</v>
      </c>
      <c r="AC23" s="34">
        <v>112250</v>
      </c>
      <c r="AD23" s="34">
        <v>75000</v>
      </c>
      <c r="AE23" s="34">
        <v>2812.5</v>
      </c>
      <c r="AF23" s="34">
        <v>7750</v>
      </c>
      <c r="AG23" s="34">
        <v>17500</v>
      </c>
      <c r="AH23" s="34">
        <v>28062.5</v>
      </c>
      <c r="AI23" s="34">
        <v>0</v>
      </c>
      <c r="AJ23" s="34">
        <v>8437.5</v>
      </c>
      <c r="AK23" s="34">
        <v>23250</v>
      </c>
      <c r="AL23" s="34">
        <v>52500</v>
      </c>
      <c r="AM23" s="34">
        <v>84187.5</v>
      </c>
      <c r="AN23" s="34">
        <v>75000</v>
      </c>
      <c r="AO23" s="34">
        <v>56734</v>
      </c>
      <c r="AP23" s="34">
        <v>59500</v>
      </c>
      <c r="AQ23" s="34">
        <v>0</v>
      </c>
      <c r="AR23" s="34">
        <v>0</v>
      </c>
      <c r="AS23" s="27" t="s">
        <v>2394</v>
      </c>
      <c r="AT23" s="34">
        <v>0</v>
      </c>
      <c r="AU23" s="34">
        <v>0</v>
      </c>
      <c r="AV23" s="215" t="s">
        <v>1915</v>
      </c>
      <c r="AW23" s="27" t="s">
        <v>2593</v>
      </c>
      <c r="AX23" s="10" t="s">
        <v>1966</v>
      </c>
      <c r="AY23" s="27" t="s">
        <v>2591</v>
      </c>
      <c r="AZ23" s="10" t="s">
        <v>2291</v>
      </c>
      <c r="BA23" s="367"/>
      <c r="BB23" s="367"/>
      <c r="BC23" s="367"/>
      <c r="BD23" s="367"/>
      <c r="BE23" s="367"/>
      <c r="BF23" s="367"/>
      <c r="BG23" s="367"/>
      <c r="BH23" s="367"/>
      <c r="BI23" s="367"/>
      <c r="BJ23" s="367"/>
      <c r="BK23" s="367"/>
      <c r="BL23" s="367"/>
      <c r="BM23" s="367"/>
      <c r="BN23" s="367"/>
      <c r="BO23" s="367"/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  <c r="CA23" s="367"/>
      <c r="CB23" s="367"/>
      <c r="CC23" s="367"/>
      <c r="CD23" s="367"/>
      <c r="CE23" s="367"/>
      <c r="CF23" s="367"/>
      <c r="CG23" s="367"/>
      <c r="CH23" s="367"/>
      <c r="CI23" s="367"/>
      <c r="CJ23" s="367"/>
      <c r="CK23" s="367"/>
      <c r="CL23" s="367"/>
      <c r="CM23" s="367"/>
      <c r="CN23" s="367"/>
      <c r="CO23" s="367"/>
      <c r="CP23" s="367"/>
      <c r="CQ23" s="367"/>
      <c r="CR23" s="367"/>
      <c r="CS23" s="367"/>
      <c r="CT23" s="367"/>
      <c r="CU23" s="367"/>
      <c r="CV23" s="367"/>
      <c r="CW23" s="367"/>
      <c r="CX23" s="367"/>
      <c r="CY23" s="367"/>
      <c r="CZ23" s="367"/>
      <c r="DA23" s="367"/>
      <c r="DB23" s="367"/>
      <c r="DC23" s="367"/>
      <c r="DD23" s="367"/>
      <c r="DE23" s="367"/>
      <c r="DF23" s="367"/>
      <c r="DG23" s="367"/>
      <c r="DH23" s="367"/>
      <c r="DI23" s="367"/>
      <c r="DJ23" s="367"/>
      <c r="DK23" s="367"/>
      <c r="DL23" s="367"/>
      <c r="DM23" s="367"/>
      <c r="DN23" s="367"/>
      <c r="DO23" s="367"/>
      <c r="DP23" s="367"/>
      <c r="DQ23" s="367"/>
      <c r="DR23" s="367"/>
      <c r="DS23" s="367"/>
      <c r="DT23" s="367"/>
      <c r="DU23" s="367"/>
      <c r="DV23" s="367"/>
      <c r="DW23" s="367"/>
      <c r="DX23" s="367"/>
      <c r="DY23" s="367"/>
      <c r="DZ23" s="367"/>
      <c r="EA23" s="367"/>
      <c r="EB23" s="367"/>
      <c r="EC23" s="367"/>
      <c r="ED23" s="367"/>
      <c r="EE23" s="367"/>
      <c r="EF23" s="367"/>
      <c r="EG23" s="367"/>
      <c r="EH23" s="367"/>
      <c r="EI23" s="367"/>
      <c r="EJ23" s="367"/>
      <c r="EK23" s="367"/>
      <c r="EL23" s="367"/>
      <c r="EM23" s="367"/>
      <c r="EN23" s="367"/>
      <c r="EO23" s="367"/>
      <c r="EP23" s="367"/>
      <c r="EQ23" s="367"/>
      <c r="ER23" s="367"/>
      <c r="ES23" s="367"/>
      <c r="ET23" s="367"/>
      <c r="EU23" s="367"/>
      <c r="EV23" s="367"/>
      <c r="EW23" s="367"/>
      <c r="EX23" s="367"/>
      <c r="EY23" s="367"/>
      <c r="EZ23" s="367"/>
      <c r="FA23" s="367"/>
      <c r="FB23" s="367"/>
      <c r="FC23" s="367"/>
      <c r="FD23" s="367"/>
      <c r="FE23" s="367"/>
      <c r="FF23" s="367"/>
      <c r="FG23" s="367"/>
      <c r="FH23" s="367"/>
      <c r="FI23" s="367"/>
      <c r="FJ23" s="367"/>
      <c r="FK23" s="367"/>
      <c r="FL23" s="367"/>
      <c r="FM23" s="367"/>
      <c r="FN23" s="367"/>
      <c r="FO23" s="367"/>
      <c r="FP23" s="367"/>
      <c r="FQ23" s="367"/>
      <c r="FR23" s="367"/>
      <c r="FS23" s="367"/>
      <c r="FT23" s="367"/>
      <c r="FU23" s="367"/>
      <c r="FV23" s="367"/>
      <c r="FW23" s="367"/>
      <c r="FX23" s="367"/>
      <c r="FY23" s="367"/>
      <c r="FZ23" s="367"/>
      <c r="GA23" s="367"/>
      <c r="GB23" s="367"/>
      <c r="GC23" s="367"/>
      <c r="GD23" s="367"/>
      <c r="GE23" s="367"/>
      <c r="GF23" s="367"/>
      <c r="GG23" s="367"/>
      <c r="GH23" s="367"/>
      <c r="GI23" s="367"/>
      <c r="GJ23" s="367"/>
      <c r="GK23" s="367"/>
      <c r="GL23" s="367"/>
      <c r="GM23" s="367"/>
      <c r="GN23" s="367"/>
      <c r="GO23" s="367"/>
      <c r="GP23" s="367"/>
      <c r="GQ23" s="367"/>
      <c r="GR23" s="367"/>
      <c r="GS23" s="367"/>
      <c r="GT23" s="367"/>
      <c r="GU23" s="367"/>
      <c r="GV23" s="367"/>
      <c r="GW23" s="367"/>
      <c r="GX23" s="367"/>
      <c r="GY23" s="367"/>
      <c r="GZ23" s="367"/>
      <c r="HA23" s="367"/>
      <c r="HB23" s="367"/>
      <c r="HC23" s="367"/>
      <c r="HD23" s="367"/>
      <c r="HE23" s="367"/>
      <c r="HF23" s="367"/>
      <c r="HG23" s="367"/>
      <c r="HH23" s="367"/>
      <c r="HI23" s="367"/>
      <c r="HJ23" s="367"/>
      <c r="HK23" s="367"/>
      <c r="HL23" s="367"/>
      <c r="HM23" s="367"/>
      <c r="HN23" s="367"/>
      <c r="HO23" s="367"/>
      <c r="HP23" s="367"/>
      <c r="HQ23" s="367"/>
      <c r="HR23" s="367"/>
      <c r="HS23" s="367"/>
      <c r="HT23" s="367"/>
      <c r="HU23" s="367"/>
      <c r="HV23" s="367"/>
      <c r="HW23" s="367"/>
      <c r="HX23" s="367"/>
      <c r="HY23" s="367"/>
      <c r="HZ23" s="367"/>
      <c r="IA23" s="367"/>
      <c r="IB23" s="367"/>
      <c r="IC23" s="367"/>
      <c r="ID23" s="367"/>
      <c r="IE23" s="367"/>
      <c r="IF23" s="367"/>
      <c r="IG23" s="367"/>
      <c r="IH23" s="367"/>
      <c r="II23" s="367"/>
      <c r="IJ23" s="367"/>
      <c r="IK23" s="367"/>
      <c r="IL23" s="367"/>
      <c r="IM23" s="367"/>
      <c r="IN23" s="367"/>
      <c r="IO23" s="367"/>
      <c r="IP23" s="367"/>
      <c r="IQ23" s="367"/>
      <c r="IR23" s="367"/>
      <c r="IS23" s="367"/>
      <c r="IT23" s="367"/>
      <c r="IU23" s="367"/>
      <c r="IV23" s="367"/>
      <c r="IW23" s="367"/>
      <c r="IX23" s="367"/>
      <c r="IY23" s="367"/>
      <c r="IZ23" s="367"/>
      <c r="JA23" s="367"/>
      <c r="JB23" s="367"/>
      <c r="JC23" s="367"/>
      <c r="JD23" s="367"/>
      <c r="JE23" s="367"/>
      <c r="JF23" s="367"/>
      <c r="JG23" s="367"/>
      <c r="JH23" s="367"/>
      <c r="JI23" s="367"/>
      <c r="JJ23" s="367"/>
      <c r="JK23" s="367"/>
      <c r="JL23" s="367"/>
      <c r="JM23" s="367"/>
      <c r="JN23" s="367"/>
      <c r="JO23" s="367"/>
      <c r="JP23" s="367"/>
      <c r="JQ23" s="367"/>
      <c r="JR23" s="367"/>
      <c r="JS23" s="367"/>
      <c r="JT23" s="367"/>
      <c r="JU23" s="367"/>
      <c r="JV23" s="367"/>
      <c r="JW23" s="367"/>
      <c r="JX23" s="367"/>
      <c r="JY23" s="367"/>
      <c r="JZ23" s="367"/>
      <c r="KA23" s="367"/>
      <c r="KB23" s="367"/>
      <c r="KC23" s="367"/>
      <c r="KD23" s="367"/>
      <c r="KE23" s="367"/>
      <c r="KF23" s="367"/>
      <c r="KG23" s="367"/>
      <c r="KH23" s="367"/>
      <c r="KI23" s="367"/>
      <c r="KJ23" s="367"/>
      <c r="KK23" s="367"/>
      <c r="KL23" s="367"/>
      <c r="KM23" s="367"/>
      <c r="KN23" s="367"/>
      <c r="KO23" s="367"/>
      <c r="KP23" s="367"/>
      <c r="KQ23" s="367"/>
      <c r="KR23" s="367"/>
      <c r="KS23" s="367"/>
      <c r="KT23" s="367"/>
      <c r="KU23" s="367"/>
      <c r="KV23" s="367"/>
      <c r="KW23" s="367"/>
      <c r="KX23" s="367"/>
      <c r="KY23" s="367"/>
      <c r="KZ23" s="367"/>
      <c r="LA23" s="367"/>
      <c r="LB23" s="367"/>
      <c r="LC23" s="367"/>
      <c r="LD23" s="367"/>
      <c r="LE23" s="367"/>
      <c r="LF23" s="367"/>
      <c r="LG23" s="367"/>
      <c r="LH23" s="367"/>
      <c r="LI23" s="367"/>
      <c r="LJ23" s="367"/>
      <c r="LK23" s="367"/>
    </row>
    <row r="24" spans="1:323" s="355" customFormat="1" ht="72" outlineLevel="1">
      <c r="A24" s="591"/>
      <c r="B24" s="559" t="s">
        <v>2500</v>
      </c>
      <c r="C24" s="534">
        <v>3774</v>
      </c>
      <c r="D24" s="27" t="s">
        <v>194</v>
      </c>
      <c r="E24" s="27" t="s">
        <v>1065</v>
      </c>
      <c r="F24" s="10" t="s">
        <v>2178</v>
      </c>
      <c r="G24" s="10" t="s">
        <v>2501</v>
      </c>
      <c r="H24" s="27" t="s">
        <v>2133</v>
      </c>
      <c r="I24" s="27"/>
      <c r="J24" s="34">
        <v>50000</v>
      </c>
      <c r="K24" s="34">
        <v>50000</v>
      </c>
      <c r="L24" s="34">
        <v>0</v>
      </c>
      <c r="M24" s="34">
        <v>0</v>
      </c>
      <c r="N24" s="7">
        <v>42500</v>
      </c>
      <c r="O24" s="407">
        <v>893.00540999999998</v>
      </c>
      <c r="P24" s="450">
        <v>47118</v>
      </c>
      <c r="Q24" s="353" t="s">
        <v>80</v>
      </c>
      <c r="R24" s="27" t="s">
        <v>86</v>
      </c>
      <c r="S24" s="456">
        <v>45573</v>
      </c>
      <c r="T24" s="113">
        <v>1022.21</v>
      </c>
      <c r="U24" s="407">
        <v>708.45</v>
      </c>
      <c r="V24" s="407">
        <v>0</v>
      </c>
      <c r="W24" s="407">
        <v>4014.53</v>
      </c>
      <c r="X24" s="34">
        <v>4722.9800000000005</v>
      </c>
      <c r="Y24" s="407">
        <v>0</v>
      </c>
      <c r="Z24" s="34">
        <v>18000</v>
      </c>
      <c r="AA24" s="34">
        <v>5222</v>
      </c>
      <c r="AB24" s="34">
        <v>3146</v>
      </c>
      <c r="AC24" s="34">
        <v>26368</v>
      </c>
      <c r="AD24" s="34">
        <v>26325</v>
      </c>
      <c r="AE24" s="34">
        <v>4500</v>
      </c>
      <c r="AF24" s="34">
        <v>1305.5</v>
      </c>
      <c r="AG24" s="34">
        <v>786.5</v>
      </c>
      <c r="AH24" s="34">
        <v>6592</v>
      </c>
      <c r="AI24" s="34">
        <v>0</v>
      </c>
      <c r="AJ24" s="34">
        <v>13500</v>
      </c>
      <c r="AK24" s="34">
        <v>3916.5</v>
      </c>
      <c r="AL24" s="34">
        <v>2359.5</v>
      </c>
      <c r="AM24" s="34">
        <v>19776</v>
      </c>
      <c r="AN24" s="34">
        <v>26325</v>
      </c>
      <c r="AO24" s="34">
        <v>0</v>
      </c>
      <c r="AP24" s="34">
        <v>0</v>
      </c>
      <c r="AQ24" s="34">
        <v>0</v>
      </c>
      <c r="AR24" s="34">
        <v>0</v>
      </c>
      <c r="AS24" s="27" t="s">
        <v>2502</v>
      </c>
      <c r="AT24" s="34">
        <v>0</v>
      </c>
      <c r="AU24" s="34">
        <v>0</v>
      </c>
      <c r="AV24" s="215" t="s">
        <v>1915</v>
      </c>
      <c r="AW24" s="27" t="s">
        <v>2593</v>
      </c>
      <c r="AX24" s="10" t="s">
        <v>82</v>
      </c>
      <c r="AY24" s="27" t="s">
        <v>2591</v>
      </c>
      <c r="AZ24" s="10" t="s">
        <v>2291</v>
      </c>
      <c r="BA24" s="367"/>
      <c r="BB24" s="367"/>
      <c r="BC24" s="367"/>
      <c r="BD24" s="367"/>
      <c r="BE24" s="367"/>
      <c r="BF24" s="367"/>
      <c r="BG24" s="367"/>
      <c r="BH24" s="367"/>
      <c r="BI24" s="367"/>
      <c r="BJ24" s="367"/>
      <c r="BK24" s="367"/>
      <c r="BL24" s="367"/>
      <c r="BM24" s="367"/>
      <c r="BN24" s="367"/>
      <c r="BO24" s="367"/>
      <c r="BP24" s="367"/>
      <c r="BQ24" s="367"/>
      <c r="BR24" s="367"/>
      <c r="BS24" s="367"/>
      <c r="BT24" s="367"/>
      <c r="BU24" s="367"/>
      <c r="BV24" s="367"/>
      <c r="BW24" s="367"/>
      <c r="BX24" s="367"/>
      <c r="BY24" s="367"/>
      <c r="BZ24" s="367"/>
      <c r="CA24" s="367"/>
      <c r="CB24" s="367"/>
      <c r="CC24" s="367"/>
      <c r="CD24" s="367"/>
      <c r="CE24" s="367"/>
      <c r="CF24" s="367"/>
      <c r="CG24" s="367"/>
      <c r="CH24" s="367"/>
      <c r="CI24" s="367"/>
      <c r="CJ24" s="367"/>
      <c r="CK24" s="367"/>
      <c r="CL24" s="367"/>
      <c r="CM24" s="367"/>
      <c r="CN24" s="367"/>
      <c r="CO24" s="367"/>
      <c r="CP24" s="367"/>
      <c r="CQ24" s="367"/>
      <c r="CR24" s="367"/>
      <c r="CS24" s="367"/>
      <c r="CT24" s="367"/>
      <c r="CU24" s="367"/>
      <c r="CV24" s="367"/>
      <c r="CW24" s="367"/>
      <c r="CX24" s="367"/>
      <c r="CY24" s="367"/>
      <c r="CZ24" s="367"/>
      <c r="DA24" s="367"/>
      <c r="DB24" s="367"/>
      <c r="DC24" s="367"/>
      <c r="DD24" s="367"/>
      <c r="DE24" s="367"/>
      <c r="DF24" s="367"/>
      <c r="DG24" s="367"/>
      <c r="DH24" s="367"/>
      <c r="DI24" s="367"/>
      <c r="DJ24" s="367"/>
      <c r="DK24" s="367"/>
      <c r="DL24" s="367"/>
      <c r="DM24" s="367"/>
      <c r="DN24" s="367"/>
      <c r="DO24" s="367"/>
      <c r="DP24" s="367"/>
      <c r="DQ24" s="367"/>
      <c r="DR24" s="367"/>
      <c r="DS24" s="367"/>
      <c r="DT24" s="367"/>
      <c r="DU24" s="367"/>
      <c r="DV24" s="367"/>
      <c r="DW24" s="367"/>
      <c r="DX24" s="367"/>
      <c r="DY24" s="367"/>
      <c r="DZ24" s="367"/>
      <c r="EA24" s="367"/>
      <c r="EB24" s="367"/>
      <c r="EC24" s="367"/>
      <c r="ED24" s="367"/>
      <c r="EE24" s="367"/>
      <c r="EF24" s="367"/>
      <c r="EG24" s="367"/>
      <c r="EH24" s="367"/>
      <c r="EI24" s="367"/>
      <c r="EJ24" s="367"/>
      <c r="EK24" s="367"/>
      <c r="EL24" s="367"/>
      <c r="EM24" s="367"/>
      <c r="EN24" s="367"/>
      <c r="EO24" s="367"/>
      <c r="EP24" s="367"/>
      <c r="EQ24" s="367"/>
      <c r="ER24" s="367"/>
      <c r="ES24" s="367"/>
      <c r="ET24" s="367"/>
      <c r="EU24" s="367"/>
      <c r="EV24" s="367"/>
      <c r="EW24" s="367"/>
      <c r="EX24" s="367"/>
      <c r="EY24" s="367"/>
      <c r="EZ24" s="367"/>
      <c r="FA24" s="367"/>
      <c r="FB24" s="367"/>
      <c r="FC24" s="367"/>
      <c r="FD24" s="367"/>
      <c r="FE24" s="367"/>
      <c r="FF24" s="367"/>
      <c r="FG24" s="367"/>
      <c r="FH24" s="367"/>
      <c r="FI24" s="367"/>
      <c r="FJ24" s="367"/>
      <c r="FK24" s="367"/>
      <c r="FL24" s="367"/>
      <c r="FM24" s="367"/>
      <c r="FN24" s="367"/>
      <c r="FO24" s="367"/>
      <c r="FP24" s="367"/>
      <c r="FQ24" s="367"/>
      <c r="FR24" s="367"/>
      <c r="FS24" s="367"/>
      <c r="FT24" s="367"/>
      <c r="FU24" s="367"/>
      <c r="FV24" s="367"/>
      <c r="FW24" s="367"/>
      <c r="FX24" s="367"/>
      <c r="FY24" s="367"/>
      <c r="FZ24" s="367"/>
      <c r="GA24" s="367"/>
      <c r="GB24" s="367"/>
      <c r="GC24" s="367"/>
      <c r="GD24" s="367"/>
      <c r="GE24" s="367"/>
      <c r="GF24" s="367"/>
      <c r="GG24" s="367"/>
      <c r="GH24" s="367"/>
      <c r="GI24" s="367"/>
      <c r="GJ24" s="367"/>
      <c r="GK24" s="367"/>
      <c r="GL24" s="367"/>
      <c r="GM24" s="367"/>
      <c r="GN24" s="367"/>
      <c r="GO24" s="367"/>
      <c r="GP24" s="367"/>
      <c r="GQ24" s="367"/>
      <c r="GR24" s="367"/>
      <c r="GS24" s="367"/>
      <c r="GT24" s="367"/>
      <c r="GU24" s="367"/>
      <c r="GV24" s="367"/>
      <c r="GW24" s="367"/>
      <c r="GX24" s="367"/>
      <c r="GY24" s="367"/>
      <c r="GZ24" s="367"/>
      <c r="HA24" s="367"/>
      <c r="HB24" s="367"/>
      <c r="HC24" s="367"/>
      <c r="HD24" s="367"/>
      <c r="HE24" s="367"/>
      <c r="HF24" s="367"/>
      <c r="HG24" s="367"/>
      <c r="HH24" s="367"/>
      <c r="HI24" s="367"/>
      <c r="HJ24" s="367"/>
      <c r="HK24" s="367"/>
      <c r="HL24" s="367"/>
      <c r="HM24" s="367"/>
      <c r="HN24" s="367"/>
      <c r="HO24" s="367"/>
      <c r="HP24" s="367"/>
      <c r="HQ24" s="367"/>
      <c r="HR24" s="367"/>
      <c r="HS24" s="367"/>
      <c r="HT24" s="367"/>
      <c r="HU24" s="367"/>
      <c r="HV24" s="367"/>
      <c r="HW24" s="367"/>
      <c r="HX24" s="367"/>
      <c r="HY24" s="367"/>
      <c r="HZ24" s="367"/>
      <c r="IA24" s="367"/>
      <c r="IB24" s="367"/>
      <c r="IC24" s="367"/>
      <c r="ID24" s="367"/>
      <c r="IE24" s="367"/>
      <c r="IF24" s="367"/>
      <c r="IG24" s="367"/>
      <c r="IH24" s="367"/>
      <c r="II24" s="367"/>
      <c r="IJ24" s="367"/>
      <c r="IK24" s="367"/>
      <c r="IL24" s="367"/>
      <c r="IM24" s="367"/>
      <c r="IN24" s="367"/>
      <c r="IO24" s="367"/>
      <c r="IP24" s="367"/>
      <c r="IQ24" s="367"/>
      <c r="IR24" s="367"/>
      <c r="IS24" s="367"/>
      <c r="IT24" s="367"/>
      <c r="IU24" s="367"/>
      <c r="IV24" s="367"/>
      <c r="IW24" s="367"/>
      <c r="IX24" s="367"/>
      <c r="IY24" s="367"/>
      <c r="IZ24" s="367"/>
      <c r="JA24" s="367"/>
      <c r="JB24" s="367"/>
      <c r="JC24" s="367"/>
      <c r="JD24" s="367"/>
      <c r="JE24" s="367"/>
      <c r="JF24" s="367"/>
      <c r="JG24" s="367"/>
      <c r="JH24" s="367"/>
      <c r="JI24" s="367"/>
      <c r="JJ24" s="367"/>
      <c r="JK24" s="367"/>
      <c r="JL24" s="367"/>
      <c r="JM24" s="367"/>
      <c r="JN24" s="367"/>
      <c r="JO24" s="367"/>
      <c r="JP24" s="367"/>
      <c r="JQ24" s="367"/>
      <c r="JR24" s="367"/>
      <c r="JS24" s="367"/>
      <c r="JT24" s="367"/>
      <c r="JU24" s="367"/>
      <c r="JV24" s="367"/>
      <c r="JW24" s="367"/>
      <c r="JX24" s="367"/>
      <c r="JY24" s="367"/>
      <c r="JZ24" s="367"/>
      <c r="KA24" s="367"/>
      <c r="KB24" s="367"/>
      <c r="KC24" s="367"/>
      <c r="KD24" s="367"/>
      <c r="KE24" s="367"/>
      <c r="KF24" s="367"/>
      <c r="KG24" s="367"/>
      <c r="KH24" s="367"/>
      <c r="KI24" s="367"/>
      <c r="KJ24" s="367"/>
      <c r="KK24" s="367"/>
      <c r="KL24" s="367"/>
      <c r="KM24" s="367"/>
      <c r="KN24" s="367"/>
      <c r="KO24" s="367"/>
      <c r="KP24" s="367"/>
      <c r="KQ24" s="367"/>
      <c r="KR24" s="367"/>
      <c r="KS24" s="367"/>
      <c r="KT24" s="367"/>
      <c r="KU24" s="367"/>
      <c r="KV24" s="367"/>
      <c r="KW24" s="367"/>
      <c r="KX24" s="367"/>
      <c r="KY24" s="367"/>
      <c r="KZ24" s="367"/>
      <c r="LA24" s="367"/>
      <c r="LB24" s="367"/>
      <c r="LC24" s="367"/>
      <c r="LD24" s="367"/>
      <c r="LE24" s="367"/>
      <c r="LF24" s="367"/>
      <c r="LG24" s="367"/>
      <c r="LH24" s="367"/>
      <c r="LI24" s="367"/>
      <c r="LJ24" s="367"/>
      <c r="LK24" s="367"/>
    </row>
    <row r="25" spans="1:323" s="355" customFormat="1" ht="72" outlineLevel="1">
      <c r="A25" s="591"/>
      <c r="B25" s="560" t="s">
        <v>2540</v>
      </c>
      <c r="C25" s="532">
        <v>5248</v>
      </c>
      <c r="D25" s="156" t="s">
        <v>194</v>
      </c>
      <c r="E25" s="156" t="s">
        <v>1065</v>
      </c>
      <c r="F25" s="157" t="s">
        <v>2178</v>
      </c>
      <c r="G25" s="157" t="s">
        <v>2541</v>
      </c>
      <c r="H25" s="156" t="s">
        <v>2133</v>
      </c>
      <c r="I25" s="156"/>
      <c r="J25" s="158">
        <v>70598.168990000006</v>
      </c>
      <c r="K25" s="158">
        <v>57277.045680000003</v>
      </c>
      <c r="L25" s="158">
        <v>13321.123310000001</v>
      </c>
      <c r="M25" s="158">
        <v>0</v>
      </c>
      <c r="N25" s="159">
        <v>48685.488830000002</v>
      </c>
      <c r="O25" s="180">
        <v>27399.819350000002</v>
      </c>
      <c r="P25" s="189">
        <v>47118</v>
      </c>
      <c r="Q25" s="401">
        <v>45626</v>
      </c>
      <c r="R25" s="156" t="s">
        <v>693</v>
      </c>
      <c r="S25" s="439">
        <v>45569</v>
      </c>
      <c r="T25" s="457">
        <v>33038.589999999997</v>
      </c>
      <c r="U25" s="180">
        <v>4839.5200000000004</v>
      </c>
      <c r="V25" s="180">
        <v>1408.19</v>
      </c>
      <c r="W25" s="180">
        <v>27423.94</v>
      </c>
      <c r="X25" s="158">
        <v>33671.65</v>
      </c>
      <c r="Y25" s="180">
        <v>0</v>
      </c>
      <c r="Z25" s="158">
        <v>500</v>
      </c>
      <c r="AA25" s="158">
        <v>1000</v>
      </c>
      <c r="AB25" s="158">
        <v>2500</v>
      </c>
      <c r="AC25" s="158">
        <v>4000</v>
      </c>
      <c r="AD25" s="158">
        <v>48515</v>
      </c>
      <c r="AE25" s="158">
        <v>125</v>
      </c>
      <c r="AF25" s="158">
        <v>250</v>
      </c>
      <c r="AG25" s="158">
        <v>625</v>
      </c>
      <c r="AH25" s="158">
        <v>1000</v>
      </c>
      <c r="AI25" s="158">
        <v>26860</v>
      </c>
      <c r="AJ25" s="158">
        <v>375</v>
      </c>
      <c r="AK25" s="158">
        <v>750</v>
      </c>
      <c r="AL25" s="158">
        <v>1875</v>
      </c>
      <c r="AM25" s="158">
        <v>3000</v>
      </c>
      <c r="AN25" s="158">
        <v>21655</v>
      </c>
      <c r="AO25" s="158">
        <v>0</v>
      </c>
      <c r="AP25" s="158">
        <v>0</v>
      </c>
      <c r="AQ25" s="158">
        <v>0</v>
      </c>
      <c r="AR25" s="158">
        <v>6300</v>
      </c>
      <c r="AS25" s="156" t="s">
        <v>2542</v>
      </c>
      <c r="AT25" s="158">
        <v>0</v>
      </c>
      <c r="AU25" s="158">
        <v>0</v>
      </c>
      <c r="AV25" s="402" t="s">
        <v>1915</v>
      </c>
      <c r="AW25" s="156"/>
      <c r="AX25" s="157" t="s">
        <v>1949</v>
      </c>
      <c r="AY25" s="156" t="s">
        <v>2591</v>
      </c>
      <c r="AZ25" s="157" t="s">
        <v>2291</v>
      </c>
      <c r="BA25" s="367"/>
      <c r="BB25" s="367"/>
      <c r="BC25" s="367"/>
      <c r="BD25" s="367"/>
      <c r="BE25" s="367"/>
      <c r="BF25" s="367"/>
      <c r="BG25" s="367"/>
      <c r="BH25" s="367"/>
      <c r="BI25" s="367"/>
      <c r="BJ25" s="367"/>
      <c r="BK25" s="367"/>
      <c r="BL25" s="367"/>
      <c r="BM25" s="367"/>
      <c r="BN25" s="367"/>
      <c r="BO25" s="367"/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  <c r="CA25" s="367"/>
      <c r="CB25" s="367"/>
      <c r="CC25" s="367"/>
      <c r="CD25" s="367"/>
      <c r="CE25" s="367"/>
      <c r="CF25" s="367"/>
      <c r="CG25" s="367"/>
      <c r="CH25" s="367"/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7"/>
      <c r="DC25" s="367"/>
      <c r="DD25" s="367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367"/>
      <c r="EA25" s="367"/>
      <c r="EB25" s="367"/>
      <c r="EC25" s="367"/>
      <c r="ED25" s="367"/>
      <c r="EE25" s="367"/>
      <c r="EF25" s="367"/>
      <c r="EG25" s="367"/>
      <c r="EH25" s="367"/>
      <c r="EI25" s="367"/>
      <c r="EJ25" s="367"/>
      <c r="EK25" s="367"/>
      <c r="EL25" s="367"/>
      <c r="EM25" s="367"/>
      <c r="EN25" s="367"/>
      <c r="EO25" s="367"/>
      <c r="EP25" s="367"/>
      <c r="EQ25" s="367"/>
      <c r="ER25" s="367"/>
      <c r="ES25" s="367"/>
      <c r="ET25" s="367"/>
      <c r="EU25" s="367"/>
      <c r="EV25" s="367"/>
      <c r="EW25" s="367"/>
      <c r="EX25" s="367"/>
      <c r="EY25" s="367"/>
      <c r="EZ25" s="367"/>
      <c r="FA25" s="367"/>
      <c r="FB25" s="367"/>
      <c r="FC25" s="367"/>
      <c r="FD25" s="367"/>
      <c r="FE25" s="367"/>
      <c r="FF25" s="367"/>
      <c r="FG25" s="367"/>
      <c r="FH25" s="367"/>
      <c r="FI25" s="367"/>
      <c r="FJ25" s="367"/>
      <c r="FK25" s="367"/>
      <c r="FL25" s="367"/>
      <c r="FM25" s="367"/>
      <c r="FN25" s="367"/>
      <c r="FO25" s="367"/>
      <c r="FP25" s="367"/>
      <c r="FQ25" s="367"/>
      <c r="FR25" s="367"/>
      <c r="FS25" s="367"/>
      <c r="FT25" s="367"/>
      <c r="FU25" s="367"/>
      <c r="FV25" s="367"/>
      <c r="FW25" s="367"/>
      <c r="FX25" s="367"/>
      <c r="FY25" s="367"/>
      <c r="FZ25" s="367"/>
      <c r="GA25" s="367"/>
      <c r="GB25" s="367"/>
      <c r="GC25" s="367"/>
      <c r="GD25" s="367"/>
      <c r="GE25" s="367"/>
      <c r="GF25" s="367"/>
      <c r="GG25" s="367"/>
      <c r="GH25" s="367"/>
      <c r="GI25" s="367"/>
      <c r="GJ25" s="367"/>
      <c r="GK25" s="367"/>
      <c r="GL25" s="367"/>
      <c r="GM25" s="367"/>
      <c r="GN25" s="367"/>
      <c r="GO25" s="367"/>
      <c r="GP25" s="367"/>
      <c r="GQ25" s="367"/>
      <c r="GR25" s="367"/>
      <c r="GS25" s="367"/>
      <c r="GT25" s="367"/>
      <c r="GU25" s="367"/>
      <c r="GV25" s="367"/>
      <c r="GW25" s="367"/>
      <c r="GX25" s="367"/>
      <c r="GY25" s="367"/>
      <c r="GZ25" s="367"/>
      <c r="HA25" s="367"/>
      <c r="HB25" s="367"/>
      <c r="HC25" s="367"/>
      <c r="HD25" s="367"/>
      <c r="HE25" s="367"/>
      <c r="HF25" s="367"/>
      <c r="HG25" s="367"/>
      <c r="HH25" s="367"/>
      <c r="HI25" s="367"/>
      <c r="HJ25" s="367"/>
      <c r="HK25" s="367"/>
      <c r="HL25" s="367"/>
      <c r="HM25" s="367"/>
      <c r="HN25" s="367"/>
      <c r="HO25" s="367"/>
      <c r="HP25" s="367"/>
      <c r="HQ25" s="367"/>
      <c r="HR25" s="367"/>
      <c r="HS25" s="367"/>
      <c r="HT25" s="367"/>
      <c r="HU25" s="367"/>
      <c r="HV25" s="367"/>
      <c r="HW25" s="367"/>
      <c r="HX25" s="367"/>
      <c r="HY25" s="367"/>
      <c r="HZ25" s="367"/>
      <c r="IA25" s="367"/>
      <c r="IB25" s="367"/>
      <c r="IC25" s="367"/>
      <c r="ID25" s="367"/>
      <c r="IE25" s="367"/>
      <c r="IF25" s="367"/>
      <c r="IG25" s="367"/>
      <c r="IH25" s="367"/>
      <c r="II25" s="367"/>
      <c r="IJ25" s="367"/>
      <c r="IK25" s="367"/>
      <c r="IL25" s="367"/>
      <c r="IM25" s="367"/>
      <c r="IN25" s="367"/>
      <c r="IO25" s="367"/>
      <c r="IP25" s="367"/>
      <c r="IQ25" s="367"/>
      <c r="IR25" s="367"/>
      <c r="IS25" s="367"/>
      <c r="IT25" s="367"/>
      <c r="IU25" s="367"/>
      <c r="IV25" s="367"/>
      <c r="IW25" s="367"/>
      <c r="IX25" s="367"/>
      <c r="IY25" s="367"/>
      <c r="IZ25" s="367"/>
      <c r="JA25" s="367"/>
      <c r="JB25" s="367"/>
      <c r="JC25" s="367"/>
      <c r="JD25" s="367"/>
      <c r="JE25" s="367"/>
      <c r="JF25" s="367"/>
      <c r="JG25" s="367"/>
      <c r="JH25" s="367"/>
      <c r="JI25" s="367"/>
      <c r="JJ25" s="367"/>
      <c r="JK25" s="367"/>
      <c r="JL25" s="367"/>
      <c r="JM25" s="367"/>
      <c r="JN25" s="367"/>
      <c r="JO25" s="367"/>
      <c r="JP25" s="367"/>
      <c r="JQ25" s="367"/>
      <c r="JR25" s="367"/>
      <c r="JS25" s="367"/>
      <c r="JT25" s="367"/>
      <c r="JU25" s="367"/>
      <c r="JV25" s="367"/>
      <c r="JW25" s="367"/>
      <c r="JX25" s="367"/>
      <c r="JY25" s="367"/>
      <c r="JZ25" s="367"/>
      <c r="KA25" s="367"/>
      <c r="KB25" s="367"/>
      <c r="KC25" s="367"/>
      <c r="KD25" s="367"/>
      <c r="KE25" s="367"/>
      <c r="KF25" s="367"/>
      <c r="KG25" s="367"/>
      <c r="KH25" s="367"/>
      <c r="KI25" s="367"/>
      <c r="KJ25" s="367"/>
      <c r="KK25" s="367"/>
      <c r="KL25" s="367"/>
      <c r="KM25" s="367"/>
      <c r="KN25" s="367"/>
      <c r="KO25" s="367"/>
      <c r="KP25" s="367"/>
      <c r="KQ25" s="367"/>
      <c r="KR25" s="367"/>
      <c r="KS25" s="367"/>
      <c r="KT25" s="367"/>
      <c r="KU25" s="367"/>
      <c r="KV25" s="367"/>
      <c r="KW25" s="367"/>
      <c r="KX25" s="367"/>
      <c r="KY25" s="367"/>
      <c r="KZ25" s="367"/>
      <c r="LA25" s="367"/>
      <c r="LB25" s="367"/>
      <c r="LC25" s="367"/>
      <c r="LD25" s="367"/>
      <c r="LE25" s="367"/>
      <c r="LF25" s="367"/>
      <c r="LG25" s="367"/>
      <c r="LH25" s="367"/>
      <c r="LI25" s="367"/>
      <c r="LJ25" s="367"/>
      <c r="LK25" s="367"/>
    </row>
    <row r="26" spans="1:323" s="348" customFormat="1" ht="36.75" customHeight="1">
      <c r="A26" s="591"/>
      <c r="B26" s="77" t="s">
        <v>3324</v>
      </c>
      <c r="C26" s="64" t="s">
        <v>80</v>
      </c>
      <c r="D26" s="64" t="s">
        <v>80</v>
      </c>
      <c r="E26" s="64" t="s">
        <v>80</v>
      </c>
      <c r="F26" s="94" t="s">
        <v>80</v>
      </c>
      <c r="G26" s="94" t="s">
        <v>80</v>
      </c>
      <c r="H26" s="64" t="s">
        <v>80</v>
      </c>
      <c r="I26" s="64" t="s">
        <v>80</v>
      </c>
      <c r="J26" s="45">
        <f t="shared" ref="J26:O26" si="29">SUM(J14:J25)</f>
        <v>1590288.71958</v>
      </c>
      <c r="K26" s="45">
        <f t="shared" si="29"/>
        <v>1343998.02275</v>
      </c>
      <c r="L26" s="45">
        <f t="shared" si="29"/>
        <v>246290.69682999997</v>
      </c>
      <c r="M26" s="45">
        <f t="shared" si="29"/>
        <v>0</v>
      </c>
      <c r="N26" s="45">
        <f t="shared" si="29"/>
        <v>1090570.3632199999</v>
      </c>
      <c r="O26" s="45">
        <f t="shared" si="29"/>
        <v>583933.52456999989</v>
      </c>
      <c r="P26" s="64" t="s">
        <v>80</v>
      </c>
      <c r="Q26" s="103" t="s">
        <v>80</v>
      </c>
      <c r="R26" s="103" t="s">
        <v>80</v>
      </c>
      <c r="S26" s="64" t="s">
        <v>80</v>
      </c>
      <c r="T26" s="64"/>
      <c r="U26" s="45">
        <f t="shared" ref="U26:AR26" si="30">SUM(U14:U25)</f>
        <v>102260.861256</v>
      </c>
      <c r="V26" s="45">
        <f t="shared" si="30"/>
        <v>103224.49501000001</v>
      </c>
      <c r="W26" s="45">
        <f t="shared" si="30"/>
        <v>589447.91013999993</v>
      </c>
      <c r="X26" s="45">
        <f t="shared" si="30"/>
        <v>794933.26640600001</v>
      </c>
      <c r="Y26" s="45">
        <f t="shared" si="30"/>
        <v>406496.03</v>
      </c>
      <c r="Z26" s="45">
        <f t="shared" si="30"/>
        <v>49095.69</v>
      </c>
      <c r="AA26" s="45">
        <f t="shared" si="30"/>
        <v>87188</v>
      </c>
      <c r="AB26" s="45">
        <f t="shared" si="30"/>
        <v>229828</v>
      </c>
      <c r="AC26" s="45">
        <f t="shared" si="30"/>
        <v>366111.69</v>
      </c>
      <c r="AD26" s="45">
        <f t="shared" si="30"/>
        <v>286549</v>
      </c>
      <c r="AE26" s="45">
        <f t="shared" si="30"/>
        <v>12273.922500000001</v>
      </c>
      <c r="AF26" s="45">
        <f t="shared" si="30"/>
        <v>21797</v>
      </c>
      <c r="AG26" s="45">
        <f t="shared" si="30"/>
        <v>57457</v>
      </c>
      <c r="AH26" s="45">
        <f t="shared" si="30"/>
        <v>91527.922500000001</v>
      </c>
      <c r="AI26" s="45">
        <f t="shared" si="30"/>
        <v>68362.5</v>
      </c>
      <c r="AJ26" s="45">
        <f t="shared" si="30"/>
        <v>36821.767500000002</v>
      </c>
      <c r="AK26" s="45">
        <f t="shared" si="30"/>
        <v>65391</v>
      </c>
      <c r="AL26" s="45">
        <f t="shared" si="30"/>
        <v>172371</v>
      </c>
      <c r="AM26" s="45">
        <f t="shared" si="30"/>
        <v>274583.76750000002</v>
      </c>
      <c r="AN26" s="45">
        <f t="shared" si="30"/>
        <v>218186.5</v>
      </c>
      <c r="AO26" s="45">
        <f t="shared" si="30"/>
        <v>299636.65000000002</v>
      </c>
      <c r="AP26" s="45">
        <f t="shared" si="30"/>
        <v>264500</v>
      </c>
      <c r="AQ26" s="45">
        <f t="shared" si="30"/>
        <v>0</v>
      </c>
      <c r="AR26" s="45">
        <f t="shared" si="30"/>
        <v>23893.40932785</v>
      </c>
      <c r="AS26" s="64" t="s">
        <v>80</v>
      </c>
      <c r="AT26" s="45">
        <f>SUM(AT14:AT25)</f>
        <v>4134.46</v>
      </c>
      <c r="AU26" s="45">
        <f>SUM(AU14:AU25)</f>
        <v>1057.7373700000001</v>
      </c>
      <c r="AV26" s="64" t="s">
        <v>80</v>
      </c>
      <c r="AW26" s="64" t="s">
        <v>80</v>
      </c>
      <c r="AX26" s="363" t="s">
        <v>80</v>
      </c>
      <c r="AY26" s="363" t="s">
        <v>80</v>
      </c>
      <c r="AZ26" s="363" t="s">
        <v>80</v>
      </c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</row>
    <row r="27" spans="1:323" s="351" customFormat="1" ht="56.25" customHeight="1" outlineLevel="1">
      <c r="A27" s="591"/>
      <c r="B27" s="558" t="s">
        <v>2387</v>
      </c>
      <c r="C27" s="534" t="s">
        <v>80</v>
      </c>
      <c r="D27" s="27" t="s">
        <v>194</v>
      </c>
      <c r="E27" s="27" t="s">
        <v>1065</v>
      </c>
      <c r="F27" s="10" t="s">
        <v>2178</v>
      </c>
      <c r="G27" s="10" t="s">
        <v>2499</v>
      </c>
      <c r="H27" s="27" t="s">
        <v>324</v>
      </c>
      <c r="I27" s="27"/>
      <c r="J27" s="34">
        <v>43796.47971</v>
      </c>
      <c r="K27" s="34">
        <v>27961.355729999999</v>
      </c>
      <c r="L27" s="34">
        <v>15835.12398</v>
      </c>
      <c r="M27" s="34">
        <v>0</v>
      </c>
      <c r="N27" s="7">
        <v>23767.15237</v>
      </c>
      <c r="O27" s="407"/>
      <c r="P27" s="408">
        <v>47118</v>
      </c>
      <c r="Q27" s="552">
        <v>45641</v>
      </c>
      <c r="R27" s="27" t="s">
        <v>693</v>
      </c>
      <c r="S27" s="408"/>
      <c r="T27" s="407">
        <v>0</v>
      </c>
      <c r="U27" s="407">
        <v>0</v>
      </c>
      <c r="V27" s="407">
        <v>0</v>
      </c>
      <c r="W27" s="407">
        <v>0</v>
      </c>
      <c r="X27" s="34">
        <v>0</v>
      </c>
      <c r="Y27" s="34">
        <v>0</v>
      </c>
      <c r="Z27" s="34">
        <v>0</v>
      </c>
      <c r="AA27" s="34">
        <v>796.48</v>
      </c>
      <c r="AB27" s="34">
        <v>0</v>
      </c>
      <c r="AC27" s="34">
        <v>796.48</v>
      </c>
      <c r="AD27" s="34">
        <v>0</v>
      </c>
      <c r="AE27" s="34">
        <v>0</v>
      </c>
      <c r="AF27" s="34">
        <v>199.12</v>
      </c>
      <c r="AG27" s="34">
        <v>0</v>
      </c>
      <c r="AH27" s="34">
        <v>199.12</v>
      </c>
      <c r="AI27" s="34">
        <v>0</v>
      </c>
      <c r="AJ27" s="34">
        <v>0</v>
      </c>
      <c r="AK27" s="34">
        <v>597.36</v>
      </c>
      <c r="AL27" s="34">
        <v>0</v>
      </c>
      <c r="AM27" s="34">
        <v>597.36</v>
      </c>
      <c r="AN27" s="34">
        <v>0</v>
      </c>
      <c r="AO27" s="34">
        <v>0</v>
      </c>
      <c r="AP27" s="34">
        <v>23767.15</v>
      </c>
      <c r="AQ27" s="34">
        <v>0</v>
      </c>
      <c r="AR27" s="34">
        <v>0</v>
      </c>
      <c r="AS27" s="27" t="s">
        <v>2388</v>
      </c>
      <c r="AT27" s="34">
        <v>0</v>
      </c>
      <c r="AU27" s="34">
        <v>0</v>
      </c>
      <c r="AV27" s="215" t="s">
        <v>1915</v>
      </c>
      <c r="AW27" s="10"/>
      <c r="AX27" s="10" t="s">
        <v>1964</v>
      </c>
      <c r="AY27" s="27" t="s">
        <v>80</v>
      </c>
      <c r="AZ27" s="10" t="s">
        <v>2291</v>
      </c>
    </row>
    <row r="28" spans="1:323" ht="72" outlineLevel="1">
      <c r="A28" s="591"/>
      <c r="B28" s="36" t="s">
        <v>1896</v>
      </c>
      <c r="C28" s="27" t="s">
        <v>80</v>
      </c>
      <c r="D28" s="27" t="s">
        <v>194</v>
      </c>
      <c r="E28" s="27" t="s">
        <v>1065</v>
      </c>
      <c r="F28" s="10">
        <v>70891095</v>
      </c>
      <c r="G28" s="10" t="s">
        <v>80</v>
      </c>
      <c r="H28" s="27" t="s">
        <v>324</v>
      </c>
      <c r="J28" s="34">
        <v>4820.9669999999996</v>
      </c>
      <c r="K28" s="34">
        <v>4820.9669999999996</v>
      </c>
      <c r="L28" s="34">
        <v>0</v>
      </c>
      <c r="M28" s="34">
        <v>0</v>
      </c>
      <c r="N28" s="34">
        <v>4820.9669999999996</v>
      </c>
      <c r="O28" s="34">
        <v>0</v>
      </c>
      <c r="P28" s="34">
        <v>0</v>
      </c>
      <c r="Q28" s="362" t="s">
        <v>80</v>
      </c>
      <c r="R28" s="27" t="s">
        <v>86</v>
      </c>
      <c r="S28" s="34"/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4820.9669999999996</v>
      </c>
      <c r="AS28" s="27" t="s">
        <v>1897</v>
      </c>
      <c r="AT28" s="34">
        <v>0</v>
      </c>
      <c r="AU28" s="27" t="s">
        <v>80</v>
      </c>
      <c r="AV28" s="27" t="s">
        <v>1915</v>
      </c>
      <c r="AW28" s="27" t="s">
        <v>80</v>
      </c>
      <c r="AX28" s="27" t="s">
        <v>2497</v>
      </c>
      <c r="AY28" s="184" t="s">
        <v>80</v>
      </c>
      <c r="AZ28" s="10" t="s">
        <v>2294</v>
      </c>
    </row>
    <row r="29" spans="1:323" s="351" customFormat="1" ht="108" outlineLevel="1">
      <c r="A29" s="591"/>
      <c r="B29" s="36" t="s">
        <v>1278</v>
      </c>
      <c r="C29" s="27" t="s">
        <v>80</v>
      </c>
      <c r="D29" s="27" t="s">
        <v>194</v>
      </c>
      <c r="E29" s="27" t="s">
        <v>1065</v>
      </c>
      <c r="F29" s="10">
        <v>70891096</v>
      </c>
      <c r="G29" s="10" t="s">
        <v>2295</v>
      </c>
      <c r="H29" s="27" t="s">
        <v>324</v>
      </c>
      <c r="I29" s="27"/>
      <c r="J29" s="34">
        <v>102038.39999999999</v>
      </c>
      <c r="K29" s="34">
        <v>102038.39999999999</v>
      </c>
      <c r="L29" s="34">
        <v>0</v>
      </c>
      <c r="M29" s="34">
        <v>0</v>
      </c>
      <c r="N29" s="34">
        <v>102038.39999999999</v>
      </c>
      <c r="O29" s="34">
        <v>0</v>
      </c>
      <c r="P29" s="34">
        <v>0</v>
      </c>
      <c r="Q29" s="362">
        <v>45384</v>
      </c>
      <c r="R29" s="27" t="s">
        <v>693</v>
      </c>
      <c r="S29" s="34"/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102038.39999999999</v>
      </c>
      <c r="AS29" s="27" t="s">
        <v>1279</v>
      </c>
      <c r="AT29" s="34">
        <v>0</v>
      </c>
      <c r="AU29" s="34">
        <v>99554.644539999994</v>
      </c>
      <c r="AV29" s="27" t="s">
        <v>1915</v>
      </c>
      <c r="AW29" s="27" t="s">
        <v>2602</v>
      </c>
      <c r="AX29" s="27" t="s">
        <v>1951</v>
      </c>
      <c r="AY29" s="10" t="s">
        <v>80</v>
      </c>
      <c r="AZ29" s="10" t="s">
        <v>2291</v>
      </c>
    </row>
    <row r="30" spans="1:323" ht="72" outlineLevel="1">
      <c r="A30" s="591"/>
      <c r="B30" s="66" t="s">
        <v>1245</v>
      </c>
      <c r="C30" s="91" t="s">
        <v>80</v>
      </c>
      <c r="D30" s="27" t="s">
        <v>194</v>
      </c>
      <c r="E30" s="27" t="s">
        <v>1065</v>
      </c>
      <c r="F30" s="10">
        <v>70891120</v>
      </c>
      <c r="G30" s="10" t="s">
        <v>2350</v>
      </c>
      <c r="H30" s="27" t="s">
        <v>324</v>
      </c>
      <c r="J30" s="35">
        <v>202218.24600000001</v>
      </c>
      <c r="K30" s="35">
        <v>198218.24600000001</v>
      </c>
      <c r="L30" s="35">
        <v>4000</v>
      </c>
      <c r="M30" s="35">
        <v>0</v>
      </c>
      <c r="N30" s="35">
        <v>202218.24600000001</v>
      </c>
      <c r="O30" s="35">
        <v>0</v>
      </c>
      <c r="P30" s="35">
        <v>0</v>
      </c>
      <c r="Q30" s="383">
        <v>45246</v>
      </c>
      <c r="R30" s="37" t="s">
        <v>693</v>
      </c>
      <c r="S30" s="35"/>
      <c r="T30" s="35">
        <v>5038.6899999999996</v>
      </c>
      <c r="U30" s="35">
        <v>0</v>
      </c>
      <c r="V30" s="35">
        <v>5038.6899999999996</v>
      </c>
      <c r="W30" s="35">
        <v>0</v>
      </c>
      <c r="X30" s="35">
        <v>5038.6899999999996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5">
        <v>202218.24600000001</v>
      </c>
      <c r="AS30" s="37" t="s">
        <v>1277</v>
      </c>
      <c r="AT30" s="35">
        <v>0</v>
      </c>
      <c r="AU30" s="35">
        <v>173076.37684000001</v>
      </c>
      <c r="AV30" s="27" t="s">
        <v>1915</v>
      </c>
      <c r="AW30" s="37" t="s">
        <v>2605</v>
      </c>
      <c r="AX30" s="27" t="s">
        <v>1949</v>
      </c>
      <c r="AY30" s="10" t="s">
        <v>80</v>
      </c>
      <c r="AZ30" s="10" t="s">
        <v>2291</v>
      </c>
    </row>
    <row r="31" spans="1:323" ht="90" outlineLevel="1">
      <c r="A31" s="591"/>
      <c r="B31" s="66" t="s">
        <v>1246</v>
      </c>
      <c r="C31" s="91" t="s">
        <v>80</v>
      </c>
      <c r="D31" s="27" t="s">
        <v>194</v>
      </c>
      <c r="E31" s="27" t="s">
        <v>1065</v>
      </c>
      <c r="F31" s="10">
        <v>70891121</v>
      </c>
      <c r="G31" s="10" t="s">
        <v>80</v>
      </c>
      <c r="H31" s="27" t="s">
        <v>324</v>
      </c>
      <c r="J31" s="35">
        <v>199438</v>
      </c>
      <c r="K31" s="35">
        <v>199438</v>
      </c>
      <c r="L31" s="35">
        <v>0</v>
      </c>
      <c r="M31" s="35">
        <v>0</v>
      </c>
      <c r="N31" s="35">
        <v>199438</v>
      </c>
      <c r="O31" s="35">
        <v>0</v>
      </c>
      <c r="P31" s="35">
        <v>0</v>
      </c>
      <c r="Q31" s="383" t="s">
        <v>80</v>
      </c>
      <c r="R31" s="37" t="s">
        <v>1659</v>
      </c>
      <c r="S31" s="35"/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5">
        <v>199438</v>
      </c>
      <c r="AS31" s="37" t="s">
        <v>1277</v>
      </c>
      <c r="AT31" s="35">
        <v>0</v>
      </c>
      <c r="AU31" s="35">
        <v>52049.036379999998</v>
      </c>
      <c r="AV31" s="27" t="s">
        <v>1915</v>
      </c>
      <c r="AW31" s="37" t="s">
        <v>2606</v>
      </c>
      <c r="AX31" s="27" t="s">
        <v>1957</v>
      </c>
      <c r="AY31" s="184" t="s">
        <v>80</v>
      </c>
      <c r="AZ31" s="10" t="s">
        <v>2291</v>
      </c>
    </row>
    <row r="32" spans="1:323" s="351" customFormat="1" ht="90" outlineLevel="1">
      <c r="A32" s="591"/>
      <c r="B32" s="66" t="s">
        <v>1249</v>
      </c>
      <c r="C32" s="91" t="s">
        <v>80</v>
      </c>
      <c r="D32" s="27" t="s">
        <v>194</v>
      </c>
      <c r="E32" s="27" t="s">
        <v>1065</v>
      </c>
      <c r="F32" s="10">
        <v>70891124</v>
      </c>
      <c r="G32" s="10" t="s">
        <v>80</v>
      </c>
      <c r="H32" s="27" t="s">
        <v>324</v>
      </c>
      <c r="I32" s="27"/>
      <c r="J32" s="35">
        <v>177015</v>
      </c>
      <c r="K32" s="35">
        <v>177015</v>
      </c>
      <c r="L32" s="35">
        <v>0</v>
      </c>
      <c r="M32" s="35">
        <v>0</v>
      </c>
      <c r="N32" s="35">
        <v>177015</v>
      </c>
      <c r="O32" s="35">
        <v>0</v>
      </c>
      <c r="P32" s="35">
        <v>0</v>
      </c>
      <c r="Q32" s="383" t="s">
        <v>80</v>
      </c>
      <c r="R32" s="37" t="s">
        <v>86</v>
      </c>
      <c r="S32" s="35"/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5">
        <v>177015</v>
      </c>
      <c r="AS32" s="37" t="s">
        <v>1277</v>
      </c>
      <c r="AT32" s="35">
        <v>0</v>
      </c>
      <c r="AU32" s="35">
        <v>5540.8973400000004</v>
      </c>
      <c r="AV32" s="27" t="s">
        <v>1915</v>
      </c>
      <c r="AW32" s="37" t="s">
        <v>2606</v>
      </c>
      <c r="AX32" s="27" t="s">
        <v>1957</v>
      </c>
      <c r="AY32" s="184" t="s">
        <v>80</v>
      </c>
      <c r="AZ32" s="10" t="s">
        <v>2291</v>
      </c>
    </row>
    <row r="33" spans="1:52" ht="72" outlineLevel="1">
      <c r="A33" s="591"/>
      <c r="B33" s="66" t="s">
        <v>1250</v>
      </c>
      <c r="C33" s="91" t="s">
        <v>80</v>
      </c>
      <c r="D33" s="27" t="s">
        <v>194</v>
      </c>
      <c r="E33" s="27" t="s">
        <v>1065</v>
      </c>
      <c r="F33" s="10">
        <v>70891125</v>
      </c>
      <c r="G33" s="10" t="s">
        <v>80</v>
      </c>
      <c r="H33" s="27" t="s">
        <v>324</v>
      </c>
      <c r="J33" s="35">
        <v>16347.96</v>
      </c>
      <c r="K33" s="35">
        <v>2420</v>
      </c>
      <c r="L33" s="35">
        <v>13927.96</v>
      </c>
      <c r="M33" s="35">
        <v>0</v>
      </c>
      <c r="N33" s="35">
        <v>2420</v>
      </c>
      <c r="O33" s="35">
        <v>0</v>
      </c>
      <c r="P33" s="35">
        <v>0</v>
      </c>
      <c r="Q33" s="383" t="s">
        <v>80</v>
      </c>
      <c r="R33" s="37" t="s">
        <v>86</v>
      </c>
      <c r="S33" s="35"/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5">
        <v>2420</v>
      </c>
      <c r="AS33" s="37" t="s">
        <v>1277</v>
      </c>
      <c r="AT33" s="35">
        <v>0</v>
      </c>
      <c r="AU33" s="35">
        <v>8228.3089999999993</v>
      </c>
      <c r="AV33" s="27" t="s">
        <v>1915</v>
      </c>
      <c r="AW33" s="37" t="s">
        <v>2607</v>
      </c>
      <c r="AX33" s="27" t="s">
        <v>1953</v>
      </c>
      <c r="AY33" s="184" t="s">
        <v>80</v>
      </c>
      <c r="AZ33" s="10" t="s">
        <v>2291</v>
      </c>
    </row>
    <row r="34" spans="1:52" s="351" customFormat="1" ht="198" outlineLevel="1">
      <c r="A34" s="591"/>
      <c r="B34" s="66" t="s">
        <v>1252</v>
      </c>
      <c r="C34" s="91" t="s">
        <v>80</v>
      </c>
      <c r="D34" s="27" t="s">
        <v>194</v>
      </c>
      <c r="E34" s="27" t="s">
        <v>1065</v>
      </c>
      <c r="F34" s="10">
        <v>70891126</v>
      </c>
      <c r="G34" s="10" t="s">
        <v>80</v>
      </c>
      <c r="H34" s="27" t="s">
        <v>324</v>
      </c>
      <c r="I34" s="27"/>
      <c r="J34" s="35">
        <v>12803.689</v>
      </c>
      <c r="K34" s="35">
        <v>4235</v>
      </c>
      <c r="L34" s="35">
        <v>8568.6890000000003</v>
      </c>
      <c r="M34" s="35">
        <v>0</v>
      </c>
      <c r="N34" s="35">
        <v>4235</v>
      </c>
      <c r="O34" s="35">
        <v>0</v>
      </c>
      <c r="P34" s="35">
        <v>0</v>
      </c>
      <c r="Q34" s="383" t="s">
        <v>80</v>
      </c>
      <c r="R34" s="37" t="s">
        <v>1659</v>
      </c>
      <c r="S34" s="35"/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5">
        <v>4235</v>
      </c>
      <c r="AS34" s="37" t="s">
        <v>1277</v>
      </c>
      <c r="AT34" s="35">
        <v>0</v>
      </c>
      <c r="AU34" s="35">
        <v>98885.49424</v>
      </c>
      <c r="AV34" s="27" t="s">
        <v>1915</v>
      </c>
      <c r="AW34" s="37" t="s">
        <v>2600</v>
      </c>
      <c r="AX34" s="27" t="s">
        <v>1993</v>
      </c>
      <c r="AY34" s="10" t="s">
        <v>80</v>
      </c>
      <c r="AZ34" s="10" t="s">
        <v>2291</v>
      </c>
    </row>
    <row r="35" spans="1:52" s="351" customFormat="1" ht="198" outlineLevel="1">
      <c r="A35" s="591"/>
      <c r="B35" s="66" t="s">
        <v>1254</v>
      </c>
      <c r="C35" s="91" t="s">
        <v>80</v>
      </c>
      <c r="D35" s="27" t="s">
        <v>194</v>
      </c>
      <c r="E35" s="27" t="s">
        <v>1065</v>
      </c>
      <c r="F35" s="10">
        <v>70891128</v>
      </c>
      <c r="G35" s="10" t="s">
        <v>80</v>
      </c>
      <c r="H35" s="27" t="s">
        <v>324</v>
      </c>
      <c r="I35" s="27"/>
      <c r="J35" s="35">
        <v>2500</v>
      </c>
      <c r="K35" s="35">
        <v>2420</v>
      </c>
      <c r="L35" s="35">
        <v>80</v>
      </c>
      <c r="M35" s="35">
        <v>0</v>
      </c>
      <c r="N35" s="35">
        <v>2420</v>
      </c>
      <c r="O35" s="35">
        <v>0</v>
      </c>
      <c r="P35" s="35">
        <v>0</v>
      </c>
      <c r="Q35" s="383" t="s">
        <v>80</v>
      </c>
      <c r="R35" s="37" t="s">
        <v>86</v>
      </c>
      <c r="S35" s="35"/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5">
        <v>2420</v>
      </c>
      <c r="AS35" s="37" t="s">
        <v>1277</v>
      </c>
      <c r="AT35" s="35">
        <v>0</v>
      </c>
      <c r="AU35" s="35">
        <v>1400.575</v>
      </c>
      <c r="AV35" s="27" t="s">
        <v>1915</v>
      </c>
      <c r="AW35" s="37" t="s">
        <v>2600</v>
      </c>
      <c r="AX35" s="27" t="s">
        <v>1953</v>
      </c>
      <c r="AY35" s="184" t="s">
        <v>80</v>
      </c>
      <c r="AZ35" s="10" t="s">
        <v>2291</v>
      </c>
    </row>
    <row r="36" spans="1:52" ht="198" outlineLevel="1">
      <c r="A36" s="591"/>
      <c r="B36" s="66" t="s">
        <v>1255</v>
      </c>
      <c r="C36" s="91" t="s">
        <v>80</v>
      </c>
      <c r="D36" s="27" t="s">
        <v>194</v>
      </c>
      <c r="E36" s="27" t="s">
        <v>1065</v>
      </c>
      <c r="F36" s="10">
        <v>70891129</v>
      </c>
      <c r="G36" s="10" t="s">
        <v>80</v>
      </c>
      <c r="H36" s="27" t="s">
        <v>324</v>
      </c>
      <c r="J36" s="35">
        <v>3500</v>
      </c>
      <c r="K36" s="35">
        <v>2420</v>
      </c>
      <c r="L36" s="35">
        <v>1080</v>
      </c>
      <c r="M36" s="35">
        <v>0</v>
      </c>
      <c r="N36" s="35">
        <v>2420</v>
      </c>
      <c r="O36" s="35">
        <v>0</v>
      </c>
      <c r="P36" s="35">
        <v>0</v>
      </c>
      <c r="Q36" s="383" t="s">
        <v>80</v>
      </c>
      <c r="R36" s="37" t="s">
        <v>86</v>
      </c>
      <c r="S36" s="35"/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5">
        <v>2420</v>
      </c>
      <c r="AS36" s="37" t="s">
        <v>1277</v>
      </c>
      <c r="AT36" s="35">
        <v>0</v>
      </c>
      <c r="AU36" s="35" t="s">
        <v>80</v>
      </c>
      <c r="AV36" s="554" t="s">
        <v>1916</v>
      </c>
      <c r="AW36" s="37" t="s">
        <v>2600</v>
      </c>
      <c r="AX36" s="27" t="s">
        <v>1953</v>
      </c>
      <c r="AY36" s="184" t="s">
        <v>80</v>
      </c>
      <c r="AZ36" s="10" t="s">
        <v>2291</v>
      </c>
    </row>
    <row r="37" spans="1:52" ht="198" outlineLevel="1">
      <c r="A37" s="591"/>
      <c r="B37" s="66" t="s">
        <v>2249</v>
      </c>
      <c r="C37" s="91" t="s">
        <v>80</v>
      </c>
      <c r="D37" s="27" t="s">
        <v>194</v>
      </c>
      <c r="E37" s="27" t="s">
        <v>1065</v>
      </c>
      <c r="F37" s="10">
        <v>70891131</v>
      </c>
      <c r="G37" s="10" t="s">
        <v>80</v>
      </c>
      <c r="H37" s="27" t="s">
        <v>324</v>
      </c>
      <c r="J37" s="35">
        <v>53000</v>
      </c>
      <c r="K37" s="35">
        <v>2420</v>
      </c>
      <c r="L37" s="35">
        <v>50580</v>
      </c>
      <c r="M37" s="35">
        <v>0</v>
      </c>
      <c r="N37" s="35">
        <v>2420</v>
      </c>
      <c r="O37" s="35">
        <v>0</v>
      </c>
      <c r="P37" s="35">
        <v>0</v>
      </c>
      <c r="Q37" s="383" t="s">
        <v>80</v>
      </c>
      <c r="R37" s="37" t="s">
        <v>1771</v>
      </c>
      <c r="S37" s="35"/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4">
        <v>0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5">
        <v>2420</v>
      </c>
      <c r="AS37" s="37" t="s">
        <v>1277</v>
      </c>
      <c r="AT37" s="35">
        <v>0</v>
      </c>
      <c r="AU37" s="35" t="s">
        <v>80</v>
      </c>
      <c r="AV37" s="27" t="s">
        <v>1915</v>
      </c>
      <c r="AW37" s="37" t="s">
        <v>2600</v>
      </c>
      <c r="AX37" s="27" t="s">
        <v>1953</v>
      </c>
      <c r="AY37" s="184" t="s">
        <v>80</v>
      </c>
      <c r="AZ37" s="10" t="s">
        <v>2294</v>
      </c>
    </row>
    <row r="38" spans="1:52" ht="72" outlineLevel="1">
      <c r="A38" s="591"/>
      <c r="B38" s="66" t="s">
        <v>1539</v>
      </c>
      <c r="C38" s="91" t="s">
        <v>80</v>
      </c>
      <c r="D38" s="27" t="s">
        <v>194</v>
      </c>
      <c r="E38" s="27" t="s">
        <v>1065</v>
      </c>
      <c r="F38" s="10">
        <v>70891150</v>
      </c>
      <c r="G38" s="10" t="s">
        <v>80</v>
      </c>
      <c r="H38" s="27" t="s">
        <v>324</v>
      </c>
      <c r="J38" s="35">
        <v>25000</v>
      </c>
      <c r="K38" s="35">
        <v>25000</v>
      </c>
      <c r="L38" s="35">
        <v>0</v>
      </c>
      <c r="M38" s="35">
        <v>0</v>
      </c>
      <c r="N38" s="35">
        <v>25000</v>
      </c>
      <c r="O38" s="35">
        <v>0</v>
      </c>
      <c r="P38" s="35">
        <v>0</v>
      </c>
      <c r="Q38" s="383" t="s">
        <v>80</v>
      </c>
      <c r="R38" s="37" t="s">
        <v>86</v>
      </c>
      <c r="S38" s="35"/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5">
        <v>25000</v>
      </c>
      <c r="AS38" s="37" t="s">
        <v>1533</v>
      </c>
      <c r="AT38" s="35">
        <v>0</v>
      </c>
      <c r="AU38" s="35" t="s">
        <v>80</v>
      </c>
      <c r="AV38" s="27" t="s">
        <v>1915</v>
      </c>
      <c r="AW38" s="37" t="s">
        <v>80</v>
      </c>
      <c r="AX38" s="27" t="s">
        <v>2497</v>
      </c>
      <c r="AY38" s="184" t="s">
        <v>80</v>
      </c>
      <c r="AZ38" s="10" t="s">
        <v>2294</v>
      </c>
    </row>
    <row r="39" spans="1:52" ht="72" outlineLevel="1">
      <c r="A39" s="591"/>
      <c r="B39" s="555" t="s">
        <v>1879</v>
      </c>
      <c r="C39" s="91" t="s">
        <v>80</v>
      </c>
      <c r="D39" s="27" t="s">
        <v>194</v>
      </c>
      <c r="E39" s="27" t="s">
        <v>1065</v>
      </c>
      <c r="F39" s="10">
        <v>70891191</v>
      </c>
      <c r="G39" s="10" t="s">
        <v>80</v>
      </c>
      <c r="H39" s="27" t="s">
        <v>324</v>
      </c>
      <c r="J39" s="35">
        <v>14479.36</v>
      </c>
      <c r="K39" s="35">
        <v>14479.36</v>
      </c>
      <c r="L39" s="35">
        <v>0</v>
      </c>
      <c r="M39" s="35">
        <v>0</v>
      </c>
      <c r="N39" s="35">
        <v>14479.36</v>
      </c>
      <c r="O39" s="35">
        <v>0</v>
      </c>
      <c r="P39" s="35">
        <v>0</v>
      </c>
      <c r="Q39" s="383">
        <v>45212</v>
      </c>
      <c r="R39" s="37" t="s">
        <v>496</v>
      </c>
      <c r="S39" s="35"/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5">
        <v>14479.36</v>
      </c>
      <c r="AS39" s="37" t="s">
        <v>1878</v>
      </c>
      <c r="AT39" s="35">
        <v>0</v>
      </c>
      <c r="AU39" s="35">
        <v>14479.36</v>
      </c>
      <c r="AV39" s="27" t="s">
        <v>1915</v>
      </c>
      <c r="AW39" s="37" t="s">
        <v>2601</v>
      </c>
      <c r="AX39" s="27" t="s">
        <v>1969</v>
      </c>
      <c r="AY39" s="184" t="s">
        <v>80</v>
      </c>
      <c r="AZ39" s="10" t="s">
        <v>2291</v>
      </c>
    </row>
    <row r="40" spans="1:52" ht="72" outlineLevel="1">
      <c r="A40" s="591"/>
      <c r="B40" s="66" t="s">
        <v>1973</v>
      </c>
      <c r="C40" s="91" t="s">
        <v>80</v>
      </c>
      <c r="D40" s="27" t="s">
        <v>194</v>
      </c>
      <c r="E40" s="27" t="s">
        <v>1065</v>
      </c>
      <c r="F40" s="10" t="s">
        <v>80</v>
      </c>
      <c r="G40" s="10" t="s">
        <v>80</v>
      </c>
      <c r="H40" s="27" t="s">
        <v>324</v>
      </c>
      <c r="J40" s="35">
        <v>1977574</v>
      </c>
      <c r="K40" s="35">
        <v>1977574</v>
      </c>
      <c r="L40" s="35">
        <v>0</v>
      </c>
      <c r="M40" s="35">
        <v>0</v>
      </c>
      <c r="N40" s="35">
        <v>1977574</v>
      </c>
      <c r="O40" s="35">
        <v>0</v>
      </c>
      <c r="P40" s="35">
        <v>0</v>
      </c>
      <c r="Q40" s="383" t="s">
        <v>80</v>
      </c>
      <c r="R40" s="37" t="s">
        <v>1771</v>
      </c>
      <c r="S40" s="35"/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5">
        <v>1977574</v>
      </c>
      <c r="AS40" s="37" t="s">
        <v>80</v>
      </c>
      <c r="AT40" s="35">
        <v>0</v>
      </c>
      <c r="AU40" s="35">
        <v>35900.35067</v>
      </c>
      <c r="AV40" s="27" t="s">
        <v>1915</v>
      </c>
      <c r="AW40" s="37" t="s">
        <v>2608</v>
      </c>
      <c r="AX40" s="27" t="s">
        <v>1960</v>
      </c>
      <c r="AY40" s="184" t="s">
        <v>80</v>
      </c>
      <c r="AZ40" s="10" t="s">
        <v>2291</v>
      </c>
    </row>
    <row r="41" spans="1:52" ht="72" outlineLevel="1">
      <c r="A41" s="591"/>
      <c r="B41" s="66" t="s">
        <v>1974</v>
      </c>
      <c r="C41" s="91" t="s">
        <v>80</v>
      </c>
      <c r="D41" s="27" t="s">
        <v>194</v>
      </c>
      <c r="E41" s="27" t="s">
        <v>1065</v>
      </c>
      <c r="F41" s="10" t="s">
        <v>80</v>
      </c>
      <c r="G41" s="10" t="s">
        <v>80</v>
      </c>
      <c r="H41" s="27" t="s">
        <v>324</v>
      </c>
      <c r="J41" s="35">
        <v>2115988</v>
      </c>
      <c r="K41" s="35">
        <v>2115988</v>
      </c>
      <c r="L41" s="35">
        <v>0</v>
      </c>
      <c r="M41" s="35">
        <v>0</v>
      </c>
      <c r="N41" s="35">
        <v>2115988</v>
      </c>
      <c r="O41" s="35">
        <v>0</v>
      </c>
      <c r="P41" s="35">
        <v>0</v>
      </c>
      <c r="Q41" s="383" t="s">
        <v>80</v>
      </c>
      <c r="R41" s="37" t="s">
        <v>1771</v>
      </c>
      <c r="S41" s="35"/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5">
        <v>2115988</v>
      </c>
      <c r="AS41" s="37" t="s">
        <v>80</v>
      </c>
      <c r="AT41" s="35">
        <v>0</v>
      </c>
      <c r="AU41" s="35">
        <v>288031.18566000002</v>
      </c>
      <c r="AV41" s="27" t="s">
        <v>1915</v>
      </c>
      <c r="AW41" s="37" t="s">
        <v>2609</v>
      </c>
      <c r="AX41" s="27" t="s">
        <v>1960</v>
      </c>
      <c r="AY41" s="10" t="s">
        <v>80</v>
      </c>
      <c r="AZ41" s="10" t="s">
        <v>2291</v>
      </c>
    </row>
    <row r="42" spans="1:52" ht="72" outlineLevel="1">
      <c r="A42" s="591"/>
      <c r="B42" s="66" t="s">
        <v>1975</v>
      </c>
      <c r="C42" s="91" t="s">
        <v>80</v>
      </c>
      <c r="D42" s="27" t="s">
        <v>194</v>
      </c>
      <c r="E42" s="27" t="s">
        <v>1065</v>
      </c>
      <c r="F42" s="10" t="s">
        <v>80</v>
      </c>
      <c r="G42" s="10" t="s">
        <v>80</v>
      </c>
      <c r="H42" s="27" t="s">
        <v>324</v>
      </c>
      <c r="J42" s="35">
        <v>600368</v>
      </c>
      <c r="K42" s="35">
        <v>600368</v>
      </c>
      <c r="L42" s="35">
        <v>0</v>
      </c>
      <c r="M42" s="35">
        <v>0</v>
      </c>
      <c r="N42" s="35">
        <v>600368</v>
      </c>
      <c r="O42" s="35">
        <v>0</v>
      </c>
      <c r="P42" s="35">
        <v>0</v>
      </c>
      <c r="Q42" s="383" t="s">
        <v>80</v>
      </c>
      <c r="R42" s="37" t="s">
        <v>1771</v>
      </c>
      <c r="S42" s="35"/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5">
        <v>600368</v>
      </c>
      <c r="AS42" s="37" t="s">
        <v>80</v>
      </c>
      <c r="AT42" s="35">
        <v>0</v>
      </c>
      <c r="AU42" s="35">
        <v>16247.507100000001</v>
      </c>
      <c r="AV42" s="27" t="s">
        <v>1915</v>
      </c>
      <c r="AW42" s="37" t="s">
        <v>2610</v>
      </c>
      <c r="AX42" s="27" t="s">
        <v>1960</v>
      </c>
      <c r="AY42" s="184" t="s">
        <v>80</v>
      </c>
      <c r="AZ42" s="10" t="s">
        <v>2291</v>
      </c>
    </row>
    <row r="43" spans="1:52" s="351" customFormat="1" ht="72" outlineLevel="1">
      <c r="A43" s="591"/>
      <c r="B43" s="66" t="s">
        <v>1976</v>
      </c>
      <c r="C43" s="91" t="s">
        <v>80</v>
      </c>
      <c r="D43" s="27" t="s">
        <v>194</v>
      </c>
      <c r="E43" s="27" t="s">
        <v>1065</v>
      </c>
      <c r="F43" s="10" t="s">
        <v>80</v>
      </c>
      <c r="G43" s="10" t="s">
        <v>80</v>
      </c>
      <c r="H43" s="27" t="s">
        <v>324</v>
      </c>
      <c r="I43" s="27"/>
      <c r="J43" s="35">
        <v>15911.949000000001</v>
      </c>
      <c r="K43" s="35">
        <v>15911.949000000001</v>
      </c>
      <c r="L43" s="35">
        <v>0</v>
      </c>
      <c r="M43" s="35">
        <v>0</v>
      </c>
      <c r="N43" s="35">
        <v>15911.949000000001</v>
      </c>
      <c r="O43" s="35">
        <v>0</v>
      </c>
      <c r="P43" s="35">
        <v>0</v>
      </c>
      <c r="Q43" s="383" t="s">
        <v>80</v>
      </c>
      <c r="R43" s="37" t="s">
        <v>86</v>
      </c>
      <c r="S43" s="35"/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5">
        <v>15911.949000000001</v>
      </c>
      <c r="AS43" s="37" t="s">
        <v>80</v>
      </c>
      <c r="AT43" s="35">
        <v>0</v>
      </c>
      <c r="AU43" s="35">
        <v>11152.57849</v>
      </c>
      <c r="AV43" s="27" t="s">
        <v>1915</v>
      </c>
      <c r="AW43" s="37" t="s">
        <v>2611</v>
      </c>
      <c r="AX43" s="27" t="s">
        <v>80</v>
      </c>
      <c r="AY43" s="184" t="s">
        <v>80</v>
      </c>
      <c r="AZ43" s="10" t="s">
        <v>2296</v>
      </c>
    </row>
    <row r="44" spans="1:52" s="346" customFormat="1" ht="72" outlineLevel="1">
      <c r="A44" s="591"/>
      <c r="B44" s="66" t="s">
        <v>1977</v>
      </c>
      <c r="C44" s="91" t="s">
        <v>80</v>
      </c>
      <c r="D44" s="27" t="s">
        <v>194</v>
      </c>
      <c r="E44" s="27" t="s">
        <v>1065</v>
      </c>
      <c r="F44" s="10" t="s">
        <v>80</v>
      </c>
      <c r="G44" s="10" t="s">
        <v>80</v>
      </c>
      <c r="H44" s="27" t="s">
        <v>324</v>
      </c>
      <c r="I44" s="27"/>
      <c r="J44" s="35">
        <v>10000</v>
      </c>
      <c r="K44" s="35">
        <v>10000</v>
      </c>
      <c r="L44" s="35">
        <v>0</v>
      </c>
      <c r="M44" s="35">
        <v>0</v>
      </c>
      <c r="N44" s="35">
        <v>10000</v>
      </c>
      <c r="O44" s="35">
        <v>0</v>
      </c>
      <c r="P44" s="35">
        <v>0</v>
      </c>
      <c r="Q44" s="383" t="s">
        <v>80</v>
      </c>
      <c r="R44" s="37" t="s">
        <v>86</v>
      </c>
      <c r="S44" s="35"/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5">
        <v>10000</v>
      </c>
      <c r="AS44" s="37" t="s">
        <v>80</v>
      </c>
      <c r="AT44" s="35">
        <v>0</v>
      </c>
      <c r="AU44" s="35">
        <v>5592.6215000000002</v>
      </c>
      <c r="AV44" s="27" t="s">
        <v>1915</v>
      </c>
      <c r="AW44" s="37" t="s">
        <v>2612</v>
      </c>
      <c r="AX44" s="27" t="s">
        <v>1953</v>
      </c>
      <c r="AY44" s="184" t="s">
        <v>80</v>
      </c>
      <c r="AZ44" s="10" t="s">
        <v>2291</v>
      </c>
    </row>
    <row r="45" spans="1:52" s="346" customFormat="1" ht="72" outlineLevel="1">
      <c r="A45" s="591"/>
      <c r="B45" s="66" t="s">
        <v>1978</v>
      </c>
      <c r="C45" s="91" t="s">
        <v>80</v>
      </c>
      <c r="D45" s="27" t="s">
        <v>194</v>
      </c>
      <c r="E45" s="27" t="s">
        <v>1065</v>
      </c>
      <c r="F45" s="10" t="s">
        <v>80</v>
      </c>
      <c r="G45" s="10" t="s">
        <v>80</v>
      </c>
      <c r="H45" s="27" t="s">
        <v>324</v>
      </c>
      <c r="I45" s="27"/>
      <c r="J45" s="35">
        <v>10300</v>
      </c>
      <c r="K45" s="35">
        <v>10000</v>
      </c>
      <c r="L45" s="35">
        <v>300</v>
      </c>
      <c r="M45" s="35">
        <v>0</v>
      </c>
      <c r="N45" s="35">
        <v>10000</v>
      </c>
      <c r="O45" s="35">
        <v>0</v>
      </c>
      <c r="P45" s="35">
        <v>0</v>
      </c>
      <c r="Q45" s="383" t="s">
        <v>80</v>
      </c>
      <c r="R45" s="37" t="s">
        <v>86</v>
      </c>
      <c r="S45" s="35"/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5">
        <v>10000</v>
      </c>
      <c r="AS45" s="37" t="s">
        <v>80</v>
      </c>
      <c r="AT45" s="35">
        <v>0</v>
      </c>
      <c r="AU45" s="35">
        <v>500.94</v>
      </c>
      <c r="AV45" s="27" t="s">
        <v>1915</v>
      </c>
      <c r="AW45" s="37" t="s">
        <v>2613</v>
      </c>
      <c r="AX45" s="27" t="s">
        <v>1953</v>
      </c>
      <c r="AY45" s="10" t="s">
        <v>80</v>
      </c>
      <c r="AZ45" s="10" t="s">
        <v>2291</v>
      </c>
    </row>
    <row r="46" spans="1:52" s="346" customFormat="1" ht="72" outlineLevel="1">
      <c r="A46" s="591"/>
      <c r="B46" s="66" t="s">
        <v>1259</v>
      </c>
      <c r="C46" s="91" t="s">
        <v>80</v>
      </c>
      <c r="D46" s="27" t="s">
        <v>194</v>
      </c>
      <c r="E46" s="27" t="s">
        <v>1065</v>
      </c>
      <c r="F46" s="10" t="s">
        <v>80</v>
      </c>
      <c r="G46" s="10" t="s">
        <v>2614</v>
      </c>
      <c r="H46" s="27" t="s">
        <v>324</v>
      </c>
      <c r="I46" s="27"/>
      <c r="J46" s="35">
        <v>191000</v>
      </c>
      <c r="K46" s="35">
        <v>104000</v>
      </c>
      <c r="L46" s="35">
        <v>87000</v>
      </c>
      <c r="M46" s="35">
        <v>0</v>
      </c>
      <c r="N46" s="35">
        <v>104000</v>
      </c>
      <c r="O46" s="35">
        <v>0</v>
      </c>
      <c r="P46" s="35">
        <v>0</v>
      </c>
      <c r="Q46" s="383" t="s">
        <v>80</v>
      </c>
      <c r="R46" s="37" t="s">
        <v>1771</v>
      </c>
      <c r="S46" s="35"/>
      <c r="T46" s="35">
        <v>0</v>
      </c>
      <c r="U46" s="35">
        <v>0</v>
      </c>
      <c r="V46" s="35">
        <v>0</v>
      </c>
      <c r="W46" s="230">
        <v>72494.308999999994</v>
      </c>
      <c r="X46" s="230">
        <v>72494.308999999994</v>
      </c>
      <c r="Y46" s="35">
        <v>0</v>
      </c>
      <c r="Z46" s="35">
        <v>0</v>
      </c>
      <c r="AA46" s="35">
        <v>0</v>
      </c>
      <c r="AB46" s="35">
        <v>72495</v>
      </c>
      <c r="AC46" s="35">
        <v>72495</v>
      </c>
      <c r="AD46" s="35">
        <v>0</v>
      </c>
      <c r="AE46" s="34">
        <v>0</v>
      </c>
      <c r="AF46" s="34">
        <v>0</v>
      </c>
      <c r="AG46" s="34">
        <v>18123.75</v>
      </c>
      <c r="AH46" s="34">
        <v>18123.75</v>
      </c>
      <c r="AI46" s="34">
        <v>0</v>
      </c>
      <c r="AJ46" s="34">
        <v>0</v>
      </c>
      <c r="AK46" s="34">
        <v>0</v>
      </c>
      <c r="AL46" s="34">
        <v>54371.25</v>
      </c>
      <c r="AM46" s="34">
        <v>54371.25</v>
      </c>
      <c r="AN46" s="34">
        <v>0</v>
      </c>
      <c r="AO46" s="34">
        <v>0</v>
      </c>
      <c r="AP46" s="34">
        <v>0</v>
      </c>
      <c r="AQ46" s="34">
        <v>0</v>
      </c>
      <c r="AR46" s="35">
        <v>30903.628000000001</v>
      </c>
      <c r="AS46" s="37" t="s">
        <v>80</v>
      </c>
      <c r="AT46" s="35">
        <v>0</v>
      </c>
      <c r="AU46" s="35">
        <v>9926.3989099999999</v>
      </c>
      <c r="AV46" s="27" t="s">
        <v>1915</v>
      </c>
      <c r="AW46" s="37" t="s">
        <v>2615</v>
      </c>
      <c r="AX46" s="27" t="s">
        <v>1953</v>
      </c>
      <c r="AY46" s="184" t="s">
        <v>80</v>
      </c>
      <c r="AZ46" s="10" t="s">
        <v>2291</v>
      </c>
    </row>
    <row r="47" spans="1:52" s="346" customFormat="1" ht="72" outlineLevel="1">
      <c r="A47" s="591"/>
      <c r="B47" s="66" t="s">
        <v>1979</v>
      </c>
      <c r="C47" s="91" t="s">
        <v>80</v>
      </c>
      <c r="D47" s="27" t="s">
        <v>194</v>
      </c>
      <c r="E47" s="27" t="s">
        <v>1065</v>
      </c>
      <c r="F47" s="10" t="s">
        <v>80</v>
      </c>
      <c r="G47" s="10" t="s">
        <v>2179</v>
      </c>
      <c r="H47" s="27" t="s">
        <v>324</v>
      </c>
      <c r="I47" s="27"/>
      <c r="J47" s="35">
        <v>33000</v>
      </c>
      <c r="K47" s="35">
        <v>27852.075570000001</v>
      </c>
      <c r="L47" s="35">
        <v>5147.9244299999991</v>
      </c>
      <c r="M47" s="35">
        <v>0</v>
      </c>
      <c r="N47" s="35">
        <v>33000</v>
      </c>
      <c r="O47" s="35">
        <v>0</v>
      </c>
      <c r="P47" s="35">
        <v>0</v>
      </c>
      <c r="Q47" s="383" t="s">
        <v>80</v>
      </c>
      <c r="R47" s="37" t="s">
        <v>86</v>
      </c>
      <c r="S47" s="35"/>
      <c r="T47" s="35">
        <v>11595.302820000001</v>
      </c>
      <c r="U47" s="35">
        <v>0</v>
      </c>
      <c r="V47" s="35">
        <v>11595.302820000001</v>
      </c>
      <c r="W47" s="35">
        <v>0</v>
      </c>
      <c r="X47" s="35">
        <v>11595.302820000001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4">
        <v>0</v>
      </c>
      <c r="AF47" s="34">
        <v>0</v>
      </c>
      <c r="AG47" s="34">
        <v>0</v>
      </c>
      <c r="AH47" s="34">
        <v>0</v>
      </c>
      <c r="AI47" s="34">
        <v>0</v>
      </c>
      <c r="AJ47" s="34">
        <v>0</v>
      </c>
      <c r="AK47" s="34">
        <v>0</v>
      </c>
      <c r="AL47" s="34">
        <v>0</v>
      </c>
      <c r="AM47" s="34">
        <v>0</v>
      </c>
      <c r="AN47" s="34">
        <v>0</v>
      </c>
      <c r="AO47" s="34">
        <v>0</v>
      </c>
      <c r="AP47" s="34">
        <v>0</v>
      </c>
      <c r="AQ47" s="34">
        <v>0</v>
      </c>
      <c r="AR47" s="35">
        <v>33000</v>
      </c>
      <c r="AS47" s="37" t="s">
        <v>80</v>
      </c>
      <c r="AT47" s="35">
        <v>0</v>
      </c>
      <c r="AU47" s="35">
        <v>8301.2881099999995</v>
      </c>
      <c r="AV47" s="27" t="s">
        <v>1915</v>
      </c>
      <c r="AW47" s="37" t="s">
        <v>2616</v>
      </c>
      <c r="AX47" s="27" t="s">
        <v>2503</v>
      </c>
      <c r="AY47" s="184" t="s">
        <v>80</v>
      </c>
      <c r="AZ47" s="10" t="s">
        <v>2291</v>
      </c>
    </row>
    <row r="48" spans="1:52" s="346" customFormat="1" ht="198" outlineLevel="1">
      <c r="A48" s="591"/>
      <c r="B48" s="66" t="s">
        <v>1980</v>
      </c>
      <c r="C48" s="91" t="s">
        <v>80</v>
      </c>
      <c r="D48" s="27" t="s">
        <v>194</v>
      </c>
      <c r="E48" s="27" t="s">
        <v>1065</v>
      </c>
      <c r="F48" s="10" t="s">
        <v>80</v>
      </c>
      <c r="G48" s="10" t="s">
        <v>80</v>
      </c>
      <c r="H48" s="27" t="s">
        <v>324</v>
      </c>
      <c r="I48" s="27"/>
      <c r="J48" s="35">
        <v>136812</v>
      </c>
      <c r="K48" s="35">
        <v>134812</v>
      </c>
      <c r="L48" s="35">
        <v>2000</v>
      </c>
      <c r="M48" s="35">
        <v>0</v>
      </c>
      <c r="N48" s="35">
        <v>134812</v>
      </c>
      <c r="O48" s="35">
        <v>0</v>
      </c>
      <c r="P48" s="35">
        <v>0</v>
      </c>
      <c r="Q48" s="383" t="s">
        <v>80</v>
      </c>
      <c r="R48" s="37" t="s">
        <v>1771</v>
      </c>
      <c r="S48" s="35"/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4">
        <v>0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5">
        <v>134812</v>
      </c>
      <c r="AS48" s="37" t="s">
        <v>80</v>
      </c>
      <c r="AT48" s="35">
        <v>0</v>
      </c>
      <c r="AU48" s="35">
        <v>8094.9</v>
      </c>
      <c r="AV48" s="27" t="s">
        <v>1915</v>
      </c>
      <c r="AW48" s="37" t="s">
        <v>2600</v>
      </c>
      <c r="AX48" s="27" t="s">
        <v>1953</v>
      </c>
      <c r="AY48" s="184" t="s">
        <v>80</v>
      </c>
      <c r="AZ48" s="10" t="s">
        <v>2291</v>
      </c>
    </row>
    <row r="49" spans="1:52" s="346" customFormat="1" ht="126" outlineLevel="1">
      <c r="A49" s="591"/>
      <c r="B49" s="66" t="s">
        <v>1981</v>
      </c>
      <c r="C49" s="91" t="s">
        <v>80</v>
      </c>
      <c r="D49" s="27" t="s">
        <v>194</v>
      </c>
      <c r="E49" s="27" t="s">
        <v>1065</v>
      </c>
      <c r="F49" s="10" t="s">
        <v>80</v>
      </c>
      <c r="G49" s="10" t="s">
        <v>80</v>
      </c>
      <c r="H49" s="27" t="s">
        <v>324</v>
      </c>
      <c r="I49" s="27"/>
      <c r="J49" s="35">
        <v>93995</v>
      </c>
      <c r="K49" s="35">
        <v>93995</v>
      </c>
      <c r="L49" s="35">
        <v>0</v>
      </c>
      <c r="M49" s="35">
        <v>0</v>
      </c>
      <c r="N49" s="35">
        <v>93995</v>
      </c>
      <c r="O49" s="35">
        <v>0</v>
      </c>
      <c r="P49" s="35">
        <v>0</v>
      </c>
      <c r="Q49" s="383" t="s">
        <v>80</v>
      </c>
      <c r="R49" s="37" t="s">
        <v>1771</v>
      </c>
      <c r="S49" s="35"/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5">
        <v>93995</v>
      </c>
      <c r="AS49" s="37" t="s">
        <v>454</v>
      </c>
      <c r="AT49" s="35">
        <v>0</v>
      </c>
      <c r="AU49" s="35">
        <v>11101.604799999999</v>
      </c>
      <c r="AV49" s="27" t="s">
        <v>1915</v>
      </c>
      <c r="AW49" s="37" t="s">
        <v>2603</v>
      </c>
      <c r="AX49" s="27" t="s">
        <v>1954</v>
      </c>
      <c r="AY49" s="10" t="s">
        <v>80</v>
      </c>
      <c r="AZ49" s="10" t="s">
        <v>2291</v>
      </c>
    </row>
    <row r="50" spans="1:52" s="346" customFormat="1" ht="144" outlineLevel="1">
      <c r="A50" s="591"/>
      <c r="B50" s="66" t="s">
        <v>1982</v>
      </c>
      <c r="C50" s="91" t="s">
        <v>80</v>
      </c>
      <c r="D50" s="27" t="s">
        <v>194</v>
      </c>
      <c r="E50" s="27" t="s">
        <v>1065</v>
      </c>
      <c r="F50" s="10" t="s">
        <v>80</v>
      </c>
      <c r="G50" s="10" t="s">
        <v>80</v>
      </c>
      <c r="H50" s="27" t="s">
        <v>324</v>
      </c>
      <c r="I50" s="27"/>
      <c r="J50" s="35">
        <v>19000</v>
      </c>
      <c r="K50" s="35">
        <v>19000</v>
      </c>
      <c r="L50" s="35">
        <v>0</v>
      </c>
      <c r="M50" s="35">
        <v>0</v>
      </c>
      <c r="N50" s="35">
        <v>19000</v>
      </c>
      <c r="O50" s="35">
        <v>0</v>
      </c>
      <c r="P50" s="35">
        <v>0</v>
      </c>
      <c r="Q50" s="383" t="s">
        <v>80</v>
      </c>
      <c r="R50" s="37" t="s">
        <v>1659</v>
      </c>
      <c r="S50" s="35"/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5">
        <v>19000</v>
      </c>
      <c r="AS50" s="37" t="s">
        <v>80</v>
      </c>
      <c r="AT50" s="35">
        <v>0</v>
      </c>
      <c r="AU50" s="35">
        <v>4962.61571</v>
      </c>
      <c r="AV50" s="27" t="s">
        <v>1915</v>
      </c>
      <c r="AW50" s="37" t="s">
        <v>2604</v>
      </c>
      <c r="AX50" s="27" t="s">
        <v>1952</v>
      </c>
      <c r="AY50" s="184" t="s">
        <v>80</v>
      </c>
      <c r="AZ50" s="10" t="s">
        <v>2291</v>
      </c>
    </row>
    <row r="51" spans="1:52" s="346" customFormat="1" ht="144" outlineLevel="1">
      <c r="A51" s="591"/>
      <c r="B51" s="66" t="s">
        <v>1983</v>
      </c>
      <c r="C51" s="91" t="s">
        <v>80</v>
      </c>
      <c r="D51" s="27" t="s">
        <v>194</v>
      </c>
      <c r="E51" s="27" t="s">
        <v>1065</v>
      </c>
      <c r="F51" s="10" t="s">
        <v>80</v>
      </c>
      <c r="G51" s="10" t="s">
        <v>80</v>
      </c>
      <c r="H51" s="27" t="s">
        <v>324</v>
      </c>
      <c r="I51" s="27"/>
      <c r="J51" s="35">
        <v>11000</v>
      </c>
      <c r="K51" s="35">
        <v>10000</v>
      </c>
      <c r="L51" s="35">
        <v>1000</v>
      </c>
      <c r="M51" s="35">
        <v>0</v>
      </c>
      <c r="N51" s="35">
        <v>10000</v>
      </c>
      <c r="O51" s="35">
        <v>0</v>
      </c>
      <c r="P51" s="35">
        <v>0</v>
      </c>
      <c r="Q51" s="383">
        <v>45272</v>
      </c>
      <c r="R51" s="37" t="s">
        <v>693</v>
      </c>
      <c r="S51" s="35"/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5">
        <v>10000</v>
      </c>
      <c r="AS51" s="37" t="s">
        <v>80</v>
      </c>
      <c r="AT51" s="35">
        <v>0</v>
      </c>
      <c r="AU51" s="35">
        <v>13058.874820000001</v>
      </c>
      <c r="AV51" s="27" t="s">
        <v>1915</v>
      </c>
      <c r="AW51" s="37" t="s">
        <v>2604</v>
      </c>
      <c r="AX51" s="27" t="s">
        <v>1949</v>
      </c>
      <c r="AY51" s="184" t="s">
        <v>80</v>
      </c>
      <c r="AZ51" s="10" t="s">
        <v>2294</v>
      </c>
    </row>
    <row r="52" spans="1:52" s="346" customFormat="1" ht="144" outlineLevel="1">
      <c r="A52" s="591"/>
      <c r="B52" s="66" t="s">
        <v>1984</v>
      </c>
      <c r="C52" s="91" t="s">
        <v>80</v>
      </c>
      <c r="D52" s="27" t="s">
        <v>194</v>
      </c>
      <c r="E52" s="27" t="s">
        <v>1065</v>
      </c>
      <c r="F52" s="10" t="s">
        <v>80</v>
      </c>
      <c r="G52" s="10" t="s">
        <v>80</v>
      </c>
      <c r="H52" s="27" t="s">
        <v>324</v>
      </c>
      <c r="I52" s="27"/>
      <c r="J52" s="35">
        <v>12000</v>
      </c>
      <c r="K52" s="35">
        <v>12000</v>
      </c>
      <c r="L52" s="35">
        <v>0</v>
      </c>
      <c r="M52" s="35">
        <v>0</v>
      </c>
      <c r="N52" s="35">
        <v>12000</v>
      </c>
      <c r="O52" s="35">
        <v>0</v>
      </c>
      <c r="P52" s="35">
        <v>0</v>
      </c>
      <c r="Q52" s="383">
        <v>45138</v>
      </c>
      <c r="R52" s="37" t="s">
        <v>693</v>
      </c>
      <c r="S52" s="35"/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5">
        <v>12000</v>
      </c>
      <c r="AS52" s="37" t="s">
        <v>80</v>
      </c>
      <c r="AT52" s="35">
        <v>0</v>
      </c>
      <c r="AU52" s="35">
        <v>323.5419</v>
      </c>
      <c r="AV52" s="27" t="s">
        <v>1915</v>
      </c>
      <c r="AW52" s="37" t="s">
        <v>2604</v>
      </c>
      <c r="AX52" s="27" t="s">
        <v>1959</v>
      </c>
      <c r="AY52" s="10" t="s">
        <v>80</v>
      </c>
      <c r="AZ52" s="10" t="s">
        <v>2294</v>
      </c>
    </row>
    <row r="53" spans="1:52" s="346" customFormat="1" ht="72" outlineLevel="1">
      <c r="A53" s="591"/>
      <c r="B53" s="66" t="s">
        <v>1985</v>
      </c>
      <c r="C53" s="91" t="s">
        <v>80</v>
      </c>
      <c r="D53" s="27" t="s">
        <v>194</v>
      </c>
      <c r="E53" s="27" t="s">
        <v>1065</v>
      </c>
      <c r="F53" s="10" t="s">
        <v>80</v>
      </c>
      <c r="G53" s="10" t="s">
        <v>80</v>
      </c>
      <c r="H53" s="27" t="s">
        <v>324</v>
      </c>
      <c r="I53" s="27"/>
      <c r="J53" s="35">
        <v>10089.134</v>
      </c>
      <c r="K53" s="553">
        <v>10089.134</v>
      </c>
      <c r="L53" s="35">
        <v>0</v>
      </c>
      <c r="M53" s="35">
        <v>0</v>
      </c>
      <c r="N53" s="553">
        <v>10089.134</v>
      </c>
      <c r="O53" s="35">
        <v>0</v>
      </c>
      <c r="P53" s="35">
        <v>0</v>
      </c>
      <c r="Q53" s="383">
        <v>44773</v>
      </c>
      <c r="R53" s="37" t="s">
        <v>693</v>
      </c>
      <c r="S53" s="35"/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553">
        <v>10089.134</v>
      </c>
      <c r="AS53" s="37" t="s">
        <v>80</v>
      </c>
      <c r="AT53" s="35">
        <v>0</v>
      </c>
      <c r="AU53" s="35">
        <v>10089.134</v>
      </c>
      <c r="AV53" s="27" t="s">
        <v>1915</v>
      </c>
      <c r="AW53" s="37" t="s">
        <v>2601</v>
      </c>
      <c r="AX53" s="27" t="s">
        <v>1950</v>
      </c>
      <c r="AY53" s="184" t="s">
        <v>80</v>
      </c>
      <c r="AZ53" s="10" t="s">
        <v>2291</v>
      </c>
    </row>
    <row r="54" spans="1:52" s="346" customFormat="1" ht="72" outlineLevel="1">
      <c r="A54" s="591"/>
      <c r="B54" s="555" t="s">
        <v>1986</v>
      </c>
      <c r="C54" s="91" t="s">
        <v>80</v>
      </c>
      <c r="D54" s="27" t="s">
        <v>194</v>
      </c>
      <c r="E54" s="27" t="s">
        <v>1065</v>
      </c>
      <c r="F54" s="10" t="s">
        <v>80</v>
      </c>
      <c r="G54" s="10" t="s">
        <v>80</v>
      </c>
      <c r="H54" s="27" t="s">
        <v>324</v>
      </c>
      <c r="I54" s="27"/>
      <c r="J54" s="35">
        <v>50053.556900000003</v>
      </c>
      <c r="K54" s="35">
        <v>50053.556900000003</v>
      </c>
      <c r="L54" s="35">
        <v>0</v>
      </c>
      <c r="M54" s="35">
        <v>0</v>
      </c>
      <c r="N54" s="35">
        <v>50053.556900000003</v>
      </c>
      <c r="O54" s="35">
        <v>0</v>
      </c>
      <c r="P54" s="35">
        <v>0</v>
      </c>
      <c r="Q54" s="383">
        <v>45117</v>
      </c>
      <c r="R54" s="37" t="s">
        <v>496</v>
      </c>
      <c r="S54" s="35"/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5">
        <v>50053.556899999996</v>
      </c>
      <c r="AS54" s="37" t="s">
        <v>80</v>
      </c>
      <c r="AT54" s="35">
        <v>0</v>
      </c>
      <c r="AU54" s="35">
        <v>50282.338300000003</v>
      </c>
      <c r="AV54" s="27" t="s">
        <v>1915</v>
      </c>
      <c r="AW54" s="37" t="s">
        <v>2601</v>
      </c>
      <c r="AX54" s="27" t="s">
        <v>1949</v>
      </c>
      <c r="AY54" s="10" t="s">
        <v>80</v>
      </c>
      <c r="AZ54" s="10" t="s">
        <v>2291</v>
      </c>
    </row>
    <row r="55" spans="1:52" s="346" customFormat="1" ht="72" outlineLevel="1">
      <c r="A55" s="591"/>
      <c r="B55" s="555" t="s">
        <v>1881</v>
      </c>
      <c r="C55" s="91" t="s">
        <v>80</v>
      </c>
      <c r="D55" s="27" t="s">
        <v>194</v>
      </c>
      <c r="E55" s="27" t="s">
        <v>1065</v>
      </c>
      <c r="F55" s="10" t="s">
        <v>80</v>
      </c>
      <c r="G55" s="10" t="s">
        <v>1995</v>
      </c>
      <c r="H55" s="27" t="s">
        <v>324</v>
      </c>
      <c r="I55" s="27"/>
      <c r="J55" s="35">
        <v>48757.211289999999</v>
      </c>
      <c r="K55" s="553">
        <v>48757.211289999999</v>
      </c>
      <c r="L55" s="35">
        <v>0</v>
      </c>
      <c r="M55" s="35">
        <v>0</v>
      </c>
      <c r="N55" s="553">
        <v>48757.211289999999</v>
      </c>
      <c r="O55" s="35">
        <v>0</v>
      </c>
      <c r="P55" s="35">
        <v>0</v>
      </c>
      <c r="Q55" s="383">
        <v>44829</v>
      </c>
      <c r="R55" s="37" t="s">
        <v>496</v>
      </c>
      <c r="S55" s="35"/>
      <c r="T55" s="35">
        <v>685.69880000000001</v>
      </c>
      <c r="U55" s="35">
        <v>0</v>
      </c>
      <c r="V55" s="35">
        <v>685.69880000000001</v>
      </c>
      <c r="W55" s="35">
        <v>0</v>
      </c>
      <c r="X55" s="34">
        <v>685.69880000000001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553">
        <v>48757.211289999999</v>
      </c>
      <c r="AS55" s="37" t="s">
        <v>80</v>
      </c>
      <c r="AT55" s="35">
        <v>0</v>
      </c>
      <c r="AU55" s="35">
        <v>48592.739739999997</v>
      </c>
      <c r="AV55" s="27" t="s">
        <v>1915</v>
      </c>
      <c r="AW55" s="37" t="s">
        <v>2601</v>
      </c>
      <c r="AX55" s="27" t="s">
        <v>1951</v>
      </c>
      <c r="AY55" s="184" t="s">
        <v>80</v>
      </c>
      <c r="AZ55" s="10" t="s">
        <v>2294</v>
      </c>
    </row>
    <row r="56" spans="1:52" s="346" customFormat="1" ht="72" outlineLevel="1">
      <c r="A56" s="591"/>
      <c r="B56" s="555" t="s">
        <v>1987</v>
      </c>
      <c r="C56" s="91" t="s">
        <v>80</v>
      </c>
      <c r="D56" s="27" t="s">
        <v>194</v>
      </c>
      <c r="E56" s="27" t="s">
        <v>1065</v>
      </c>
      <c r="F56" s="10" t="s">
        <v>80</v>
      </c>
      <c r="G56" s="10" t="s">
        <v>2297</v>
      </c>
      <c r="H56" s="27" t="s">
        <v>324</v>
      </c>
      <c r="I56" s="27"/>
      <c r="J56" s="35">
        <v>18524.890879999999</v>
      </c>
      <c r="K56" s="35">
        <v>18524.890879999999</v>
      </c>
      <c r="L56" s="35">
        <v>0</v>
      </c>
      <c r="M56" s="35">
        <v>0</v>
      </c>
      <c r="N56" s="35">
        <v>18524.890879999999</v>
      </c>
      <c r="O56" s="35">
        <v>0</v>
      </c>
      <c r="P56" s="35">
        <v>0</v>
      </c>
      <c r="Q56" s="383">
        <v>44902</v>
      </c>
      <c r="R56" s="37" t="s">
        <v>496</v>
      </c>
      <c r="S56" s="35"/>
      <c r="T56" s="35">
        <v>48.4</v>
      </c>
      <c r="U56" s="35">
        <v>0</v>
      </c>
      <c r="V56" s="35">
        <v>48.4</v>
      </c>
      <c r="W56" s="35">
        <v>0</v>
      </c>
      <c r="X56" s="35">
        <v>48.4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5">
        <v>18524.890879999999</v>
      </c>
      <c r="AS56" s="37" t="s">
        <v>80</v>
      </c>
      <c r="AT56" s="35">
        <v>0</v>
      </c>
      <c r="AU56" s="35">
        <v>18524.890879999999</v>
      </c>
      <c r="AV56" s="27" t="s">
        <v>1915</v>
      </c>
      <c r="AW56" s="37" t="s">
        <v>2601</v>
      </c>
      <c r="AX56" s="27" t="s">
        <v>1950</v>
      </c>
      <c r="AY56" s="184" t="s">
        <v>80</v>
      </c>
      <c r="AZ56" s="10" t="s">
        <v>2294</v>
      </c>
    </row>
    <row r="57" spans="1:52" s="351" customFormat="1" ht="72" outlineLevel="1">
      <c r="A57" s="591"/>
      <c r="B57" s="66" t="s">
        <v>1988</v>
      </c>
      <c r="C57" s="91" t="s">
        <v>80</v>
      </c>
      <c r="D57" s="27" t="s">
        <v>194</v>
      </c>
      <c r="E57" s="27" t="s">
        <v>1065</v>
      </c>
      <c r="F57" s="10" t="s">
        <v>80</v>
      </c>
      <c r="G57" s="10" t="s">
        <v>80</v>
      </c>
      <c r="H57" s="27" t="s">
        <v>324</v>
      </c>
      <c r="I57" s="27"/>
      <c r="J57" s="35">
        <v>18925.103999999999</v>
      </c>
      <c r="K57" s="35">
        <v>18925.103999999999</v>
      </c>
      <c r="L57" s="35">
        <v>0</v>
      </c>
      <c r="M57" s="35">
        <v>0</v>
      </c>
      <c r="N57" s="35">
        <v>18925.103999999999</v>
      </c>
      <c r="O57" s="35">
        <v>0</v>
      </c>
      <c r="P57" s="35">
        <v>0</v>
      </c>
      <c r="Q57" s="383" t="s">
        <v>80</v>
      </c>
      <c r="R57" s="37" t="s">
        <v>1659</v>
      </c>
      <c r="S57" s="35"/>
      <c r="T57" s="35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5">
        <v>18925.103999999999</v>
      </c>
      <c r="AS57" s="37" t="s">
        <v>80</v>
      </c>
      <c r="AT57" s="35">
        <v>0</v>
      </c>
      <c r="AU57" s="35">
        <v>18925.103999999999</v>
      </c>
      <c r="AV57" s="27" t="s">
        <v>1915</v>
      </c>
      <c r="AW57" s="37" t="s">
        <v>2601</v>
      </c>
      <c r="AX57" s="27" t="s">
        <v>1968</v>
      </c>
      <c r="AY57" s="184" t="s">
        <v>80</v>
      </c>
      <c r="AZ57" s="10" t="s">
        <v>2294</v>
      </c>
    </row>
    <row r="58" spans="1:52" s="351" customFormat="1" ht="72" outlineLevel="1">
      <c r="A58" s="591"/>
      <c r="B58" s="36" t="s">
        <v>2298</v>
      </c>
      <c r="C58" s="88"/>
      <c r="D58" s="27" t="s">
        <v>194</v>
      </c>
      <c r="E58" s="27" t="s">
        <v>1065</v>
      </c>
      <c r="F58" s="10" t="s">
        <v>1306</v>
      </c>
      <c r="G58" s="253">
        <v>4032</v>
      </c>
      <c r="H58" s="27" t="s">
        <v>324</v>
      </c>
      <c r="I58" s="27"/>
      <c r="J58" s="34">
        <v>180148.18799999999</v>
      </c>
      <c r="K58" s="34">
        <v>175148.18799999999</v>
      </c>
      <c r="L58" s="34">
        <v>5000</v>
      </c>
      <c r="M58" s="7">
        <v>0</v>
      </c>
      <c r="N58" s="34">
        <v>180148.18799999999</v>
      </c>
      <c r="O58" s="7">
        <v>0</v>
      </c>
      <c r="P58" s="409">
        <v>0</v>
      </c>
      <c r="Q58" s="362">
        <v>45133</v>
      </c>
      <c r="R58" s="27" t="s">
        <v>693</v>
      </c>
      <c r="S58" s="409"/>
      <c r="T58" s="7">
        <v>2313.1932999999999</v>
      </c>
      <c r="U58" s="409">
        <v>0</v>
      </c>
      <c r="V58" s="409">
        <v>2313.1932999999999</v>
      </c>
      <c r="W58" s="409">
        <v>0</v>
      </c>
      <c r="X58" s="34">
        <v>2313.1932999999999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34">
        <v>0</v>
      </c>
      <c r="AG58" s="34">
        <v>0</v>
      </c>
      <c r="AH58" s="34">
        <v>0</v>
      </c>
      <c r="AI58" s="34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175148.18799999999</v>
      </c>
      <c r="AS58" s="381" t="s">
        <v>1880</v>
      </c>
      <c r="AT58" s="34">
        <v>0</v>
      </c>
      <c r="AU58" s="34">
        <v>95090.680999999997</v>
      </c>
      <c r="AV58" s="381" t="s">
        <v>1915</v>
      </c>
      <c r="AW58" s="10" t="s">
        <v>2601</v>
      </c>
      <c r="AX58" s="27" t="s">
        <v>1966</v>
      </c>
      <c r="AY58" s="184" t="s">
        <v>80</v>
      </c>
      <c r="AZ58" s="10" t="s">
        <v>2291</v>
      </c>
    </row>
    <row r="59" spans="1:52" s="351" customFormat="1" ht="72" outlineLevel="1">
      <c r="A59" s="591"/>
      <c r="B59" s="66" t="s">
        <v>1994</v>
      </c>
      <c r="C59" s="91" t="s">
        <v>80</v>
      </c>
      <c r="D59" s="27" t="s">
        <v>194</v>
      </c>
      <c r="E59" s="27" t="s">
        <v>1065</v>
      </c>
      <c r="F59" s="10" t="s">
        <v>80</v>
      </c>
      <c r="G59" s="10" t="s">
        <v>80</v>
      </c>
      <c r="H59" s="27" t="s">
        <v>324</v>
      </c>
      <c r="I59" s="27"/>
      <c r="J59" s="35">
        <v>8521.8758600000001</v>
      </c>
      <c r="K59" s="35">
        <v>6167.7910000000002</v>
      </c>
      <c r="L59" s="35">
        <v>2354.0848599999999</v>
      </c>
      <c r="M59" s="35">
        <v>0</v>
      </c>
      <c r="N59" s="35">
        <v>6167.7910000000002</v>
      </c>
      <c r="O59" s="35">
        <v>0</v>
      </c>
      <c r="P59" s="35">
        <v>0</v>
      </c>
      <c r="Q59" s="383">
        <v>45275</v>
      </c>
      <c r="R59" s="37" t="s">
        <v>693</v>
      </c>
      <c r="S59" s="35"/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5">
        <v>6198.5450000000001</v>
      </c>
      <c r="AS59" s="37" t="s">
        <v>80</v>
      </c>
      <c r="AT59" s="35">
        <v>0</v>
      </c>
      <c r="AU59" s="35">
        <v>6198</v>
      </c>
      <c r="AV59" s="27" t="s">
        <v>1915</v>
      </c>
      <c r="AW59" s="37"/>
      <c r="AX59" s="27" t="s">
        <v>1952</v>
      </c>
      <c r="AY59" s="10" t="s">
        <v>80</v>
      </c>
      <c r="AZ59" s="10" t="s">
        <v>2294</v>
      </c>
    </row>
    <row r="60" spans="1:52" s="351" customFormat="1" ht="72" outlineLevel="1">
      <c r="A60" s="591"/>
      <c r="B60" s="555" t="s">
        <v>1996</v>
      </c>
      <c r="C60" s="91" t="s">
        <v>80</v>
      </c>
      <c r="D60" s="27" t="s">
        <v>194</v>
      </c>
      <c r="E60" s="27" t="s">
        <v>1065</v>
      </c>
      <c r="F60" s="10" t="s">
        <v>80</v>
      </c>
      <c r="G60" s="10" t="s">
        <v>80</v>
      </c>
      <c r="H60" s="27" t="s">
        <v>324</v>
      </c>
      <c r="I60" s="27"/>
      <c r="J60" s="35">
        <v>35520.807419999997</v>
      </c>
      <c r="K60" s="35">
        <v>35520.807419999997</v>
      </c>
      <c r="L60" s="35">
        <v>0</v>
      </c>
      <c r="M60" s="35">
        <v>0</v>
      </c>
      <c r="N60" s="35">
        <v>35520.807419999997</v>
      </c>
      <c r="O60" s="35">
        <v>0</v>
      </c>
      <c r="P60" s="35">
        <v>0</v>
      </c>
      <c r="Q60" s="383">
        <v>45236</v>
      </c>
      <c r="R60" s="37" t="s">
        <v>496</v>
      </c>
      <c r="S60" s="35"/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4">
        <v>0</v>
      </c>
      <c r="AF60" s="34">
        <v>0</v>
      </c>
      <c r="AG60" s="34">
        <v>0</v>
      </c>
      <c r="AH60" s="34">
        <v>0</v>
      </c>
      <c r="AI60" s="34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5">
        <v>35520.807419999997</v>
      </c>
      <c r="AS60" s="37" t="s">
        <v>80</v>
      </c>
      <c r="AT60" s="35">
        <v>0</v>
      </c>
      <c r="AU60" s="35">
        <v>34518.390480000002</v>
      </c>
      <c r="AV60" s="27" t="s">
        <v>1915</v>
      </c>
      <c r="AW60" s="37" t="s">
        <v>2601</v>
      </c>
      <c r="AX60" s="27" t="s">
        <v>1959</v>
      </c>
      <c r="AY60" s="184" t="s">
        <v>80</v>
      </c>
      <c r="AZ60" s="10" t="s">
        <v>2291</v>
      </c>
    </row>
    <row r="61" spans="1:52" s="351" customFormat="1" ht="72" outlineLevel="1">
      <c r="A61" s="591"/>
      <c r="B61" s="195" t="s">
        <v>2010</v>
      </c>
      <c r="C61" s="88" t="s">
        <v>80</v>
      </c>
      <c r="D61" s="27" t="s">
        <v>194</v>
      </c>
      <c r="E61" s="27" t="s">
        <v>1065</v>
      </c>
      <c r="F61" s="10" t="s">
        <v>1306</v>
      </c>
      <c r="G61" s="253">
        <v>6928</v>
      </c>
      <c r="H61" s="27" t="s">
        <v>324</v>
      </c>
      <c r="I61" s="27"/>
      <c r="J61" s="34">
        <v>60960.476179999998</v>
      </c>
      <c r="K61" s="34">
        <v>54864.43</v>
      </c>
      <c r="L61" s="34">
        <v>6096.0461799999975</v>
      </c>
      <c r="M61" s="7">
        <v>0</v>
      </c>
      <c r="N61" s="7">
        <v>49377.987000000001</v>
      </c>
      <c r="O61" s="7">
        <v>49377.987000000001</v>
      </c>
      <c r="P61" s="257">
        <v>45657</v>
      </c>
      <c r="Q61" s="362">
        <v>45097</v>
      </c>
      <c r="R61" s="27" t="s">
        <v>496</v>
      </c>
      <c r="S61" s="257"/>
      <c r="T61" s="7">
        <v>0</v>
      </c>
      <c r="U61" s="34">
        <v>0</v>
      </c>
      <c r="V61" s="34">
        <v>0</v>
      </c>
      <c r="W61" s="34">
        <v>0</v>
      </c>
      <c r="X61" s="34">
        <v>0</v>
      </c>
      <c r="Y61" s="34">
        <v>0</v>
      </c>
      <c r="Z61" s="34">
        <v>0</v>
      </c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>
        <v>0</v>
      </c>
      <c r="AH61" s="34">
        <v>0</v>
      </c>
      <c r="AI61" s="34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35000</v>
      </c>
      <c r="AP61" s="34">
        <v>49377.987000000001</v>
      </c>
      <c r="AQ61" s="34">
        <v>0</v>
      </c>
      <c r="AR61" s="7">
        <v>2523.4209999999998</v>
      </c>
      <c r="AS61" s="27" t="s">
        <v>2011</v>
      </c>
      <c r="AT61" s="34">
        <v>0</v>
      </c>
      <c r="AU61" s="34">
        <v>43282.590279999997</v>
      </c>
      <c r="AV61" s="27" t="s">
        <v>1915</v>
      </c>
      <c r="AW61" s="10" t="s">
        <v>2601</v>
      </c>
      <c r="AX61" s="10" t="s">
        <v>1953</v>
      </c>
      <c r="AY61" s="10" t="s">
        <v>80</v>
      </c>
      <c r="AZ61" s="10" t="s">
        <v>2291</v>
      </c>
    </row>
    <row r="62" spans="1:52" s="351" customFormat="1" ht="72" outlineLevel="1">
      <c r="A62" s="591"/>
      <c r="B62" s="555" t="s">
        <v>2045</v>
      </c>
      <c r="C62" s="91" t="s">
        <v>80</v>
      </c>
      <c r="D62" s="27" t="s">
        <v>194</v>
      </c>
      <c r="E62" s="27" t="s">
        <v>1065</v>
      </c>
      <c r="F62" s="10" t="s">
        <v>80</v>
      </c>
      <c r="G62" s="10" t="s">
        <v>2180</v>
      </c>
      <c r="H62" s="27" t="s">
        <v>324</v>
      </c>
      <c r="I62" s="27"/>
      <c r="J62" s="35">
        <v>9480.9821699999993</v>
      </c>
      <c r="K62" s="35">
        <v>8480.9821699999993</v>
      </c>
      <c r="L62" s="35">
        <v>1000</v>
      </c>
      <c r="M62" s="35">
        <v>0</v>
      </c>
      <c r="N62" s="35">
        <v>8480.9821699999993</v>
      </c>
      <c r="O62" s="35">
        <v>0</v>
      </c>
      <c r="P62" s="35">
        <v>0</v>
      </c>
      <c r="Q62" s="383">
        <v>45173</v>
      </c>
      <c r="R62" s="37" t="s">
        <v>496</v>
      </c>
      <c r="S62" s="35"/>
      <c r="T62" s="35">
        <v>311.33</v>
      </c>
      <c r="U62" s="35">
        <v>0</v>
      </c>
      <c r="V62" s="35">
        <v>311.33</v>
      </c>
      <c r="W62" s="35">
        <v>0</v>
      </c>
      <c r="X62" s="35">
        <v>311.33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5">
        <v>8480.9821699999993</v>
      </c>
      <c r="AS62" s="37" t="s">
        <v>2044</v>
      </c>
      <c r="AT62" s="35">
        <v>0</v>
      </c>
      <c r="AU62" s="35">
        <v>9477.8202000000001</v>
      </c>
      <c r="AV62" s="27" t="s">
        <v>1915</v>
      </c>
      <c r="AW62" s="37" t="s">
        <v>2601</v>
      </c>
      <c r="AX62" s="27" t="s">
        <v>1958</v>
      </c>
      <c r="AY62" s="184" t="s">
        <v>80</v>
      </c>
      <c r="AZ62" s="10" t="s">
        <v>2291</v>
      </c>
    </row>
    <row r="63" spans="1:52" s="351" customFormat="1" ht="72" outlineLevel="1">
      <c r="A63" s="591"/>
      <c r="B63" s="555" t="s">
        <v>2046</v>
      </c>
      <c r="C63" s="91" t="s">
        <v>80</v>
      </c>
      <c r="D63" s="27" t="s">
        <v>194</v>
      </c>
      <c r="E63" s="27" t="s">
        <v>1065</v>
      </c>
      <c r="F63" s="10" t="s">
        <v>80</v>
      </c>
      <c r="G63" s="10" t="s">
        <v>80</v>
      </c>
      <c r="H63" s="27" t="s">
        <v>324</v>
      </c>
      <c r="I63" s="27"/>
      <c r="J63" s="35">
        <v>16178.118420000001</v>
      </c>
      <c r="K63" s="35">
        <v>16178.118420000001</v>
      </c>
      <c r="L63" s="35">
        <v>0</v>
      </c>
      <c r="M63" s="35">
        <v>0</v>
      </c>
      <c r="N63" s="35">
        <v>16178.118420000001</v>
      </c>
      <c r="O63" s="35">
        <v>0</v>
      </c>
      <c r="P63" s="35">
        <v>0</v>
      </c>
      <c r="Q63" s="383">
        <v>45458</v>
      </c>
      <c r="R63" s="37" t="s">
        <v>496</v>
      </c>
      <c r="S63" s="35"/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4">
        <v>0</v>
      </c>
      <c r="AF63" s="34">
        <v>0</v>
      </c>
      <c r="AG63" s="34">
        <v>0</v>
      </c>
      <c r="AH63" s="34">
        <v>0</v>
      </c>
      <c r="AI63" s="34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0</v>
      </c>
      <c r="AQ63" s="34">
        <v>0</v>
      </c>
      <c r="AR63" s="35">
        <v>16178.118420000001</v>
      </c>
      <c r="AS63" s="37" t="s">
        <v>2044</v>
      </c>
      <c r="AT63" s="35">
        <v>0</v>
      </c>
      <c r="AU63" s="35">
        <v>14413.195</v>
      </c>
      <c r="AV63" s="27" t="s">
        <v>1915</v>
      </c>
      <c r="AW63" s="37" t="s">
        <v>2601</v>
      </c>
      <c r="AX63" s="27" t="s">
        <v>1951</v>
      </c>
      <c r="AY63" s="10" t="s">
        <v>80</v>
      </c>
      <c r="AZ63" s="10" t="s">
        <v>2294</v>
      </c>
    </row>
    <row r="64" spans="1:52" s="346" customFormat="1" ht="72" outlineLevel="1">
      <c r="A64" s="591"/>
      <c r="B64" s="555" t="s">
        <v>2047</v>
      </c>
      <c r="C64" s="91" t="s">
        <v>80</v>
      </c>
      <c r="D64" s="27" t="s">
        <v>194</v>
      </c>
      <c r="E64" s="27" t="s">
        <v>1065</v>
      </c>
      <c r="F64" s="10" t="s">
        <v>80</v>
      </c>
      <c r="G64" s="10" t="s">
        <v>2617</v>
      </c>
      <c r="H64" s="27" t="s">
        <v>324</v>
      </c>
      <c r="I64" s="27"/>
      <c r="J64" s="35">
        <v>57829.30373</v>
      </c>
      <c r="K64" s="35">
        <v>57791.30373</v>
      </c>
      <c r="L64" s="35">
        <v>38</v>
      </c>
      <c r="M64" s="35">
        <v>0</v>
      </c>
      <c r="N64" s="35">
        <v>57791.30373</v>
      </c>
      <c r="O64" s="35">
        <v>0</v>
      </c>
      <c r="P64" s="35">
        <v>0</v>
      </c>
      <c r="Q64" s="383">
        <v>45260</v>
      </c>
      <c r="R64" s="37" t="s">
        <v>496</v>
      </c>
      <c r="S64" s="35"/>
      <c r="T64" s="35">
        <v>37.03</v>
      </c>
      <c r="U64" s="35">
        <v>0</v>
      </c>
      <c r="V64" s="35">
        <v>37.03</v>
      </c>
      <c r="W64" s="35">
        <v>0</v>
      </c>
      <c r="X64" s="35">
        <v>37.03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5">
        <v>54396.05</v>
      </c>
      <c r="AS64" s="37" t="s">
        <v>2044</v>
      </c>
      <c r="AT64" s="35">
        <v>0</v>
      </c>
      <c r="AU64" s="35">
        <v>57771.30373</v>
      </c>
      <c r="AV64" s="27" t="s">
        <v>1915</v>
      </c>
      <c r="AW64" s="37" t="s">
        <v>2601</v>
      </c>
      <c r="AX64" s="27" t="s">
        <v>1959</v>
      </c>
      <c r="AY64" s="10" t="s">
        <v>80</v>
      </c>
      <c r="AZ64" s="10" t="s">
        <v>2294</v>
      </c>
    </row>
    <row r="65" spans="1:52" s="346" customFormat="1" ht="72" outlineLevel="1">
      <c r="A65" s="591"/>
      <c r="B65" s="555" t="s">
        <v>2048</v>
      </c>
      <c r="C65" s="91" t="s">
        <v>80</v>
      </c>
      <c r="D65" s="27" t="s">
        <v>194</v>
      </c>
      <c r="E65" s="27" t="s">
        <v>1065</v>
      </c>
      <c r="F65" s="10" t="s">
        <v>80</v>
      </c>
      <c r="G65" s="10" t="s">
        <v>80</v>
      </c>
      <c r="H65" s="27" t="s">
        <v>324</v>
      </c>
      <c r="I65" s="27"/>
      <c r="J65" s="35">
        <v>104031.61515</v>
      </c>
      <c r="K65" s="35">
        <v>104031.61515</v>
      </c>
      <c r="L65" s="35">
        <v>0</v>
      </c>
      <c r="M65" s="35">
        <v>0</v>
      </c>
      <c r="N65" s="35">
        <v>104031.61515</v>
      </c>
      <c r="O65" s="35">
        <v>0</v>
      </c>
      <c r="P65" s="35">
        <v>0</v>
      </c>
      <c r="Q65" s="383">
        <v>45260</v>
      </c>
      <c r="R65" s="37" t="s">
        <v>496</v>
      </c>
      <c r="S65" s="35"/>
      <c r="T65" s="35">
        <v>0</v>
      </c>
      <c r="U65" s="35">
        <v>0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4">
        <v>0</v>
      </c>
      <c r="AF65" s="34">
        <v>0</v>
      </c>
      <c r="AG65" s="34">
        <v>0</v>
      </c>
      <c r="AH65" s="34">
        <v>0</v>
      </c>
      <c r="AI65" s="34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5">
        <v>104031.61515</v>
      </c>
      <c r="AS65" s="37" t="s">
        <v>2044</v>
      </c>
      <c r="AT65" s="35">
        <v>0</v>
      </c>
      <c r="AU65" s="35">
        <v>84291.360390000002</v>
      </c>
      <c r="AV65" s="27" t="s">
        <v>1915</v>
      </c>
      <c r="AW65" s="37" t="s">
        <v>2601</v>
      </c>
      <c r="AX65" s="27" t="s">
        <v>1958</v>
      </c>
      <c r="AY65" s="184" t="s">
        <v>80</v>
      </c>
      <c r="AZ65" s="10" t="s">
        <v>2294</v>
      </c>
    </row>
    <row r="66" spans="1:52" s="346" customFormat="1" ht="72" outlineLevel="1">
      <c r="A66" s="591"/>
      <c r="B66" s="555" t="s">
        <v>2049</v>
      </c>
      <c r="C66" s="91" t="s">
        <v>80</v>
      </c>
      <c r="D66" s="27" t="s">
        <v>194</v>
      </c>
      <c r="E66" s="27" t="s">
        <v>1065</v>
      </c>
      <c r="F66" s="10" t="s">
        <v>80</v>
      </c>
      <c r="G66" s="10" t="s">
        <v>2087</v>
      </c>
      <c r="H66" s="27" t="s">
        <v>324</v>
      </c>
      <c r="I66" s="27"/>
      <c r="J66" s="35">
        <v>28380.658169999999</v>
      </c>
      <c r="K66" s="35">
        <v>28380.658169999999</v>
      </c>
      <c r="L66" s="35">
        <v>0</v>
      </c>
      <c r="M66" s="35">
        <v>0</v>
      </c>
      <c r="N66" s="35">
        <v>28380.658169999999</v>
      </c>
      <c r="O66" s="35">
        <v>0</v>
      </c>
      <c r="P66" s="35">
        <v>0</v>
      </c>
      <c r="Q66" s="383">
        <v>45106</v>
      </c>
      <c r="R66" s="37" t="s">
        <v>496</v>
      </c>
      <c r="S66" s="35"/>
      <c r="T66" s="35">
        <v>1083.192</v>
      </c>
      <c r="U66" s="35">
        <v>0</v>
      </c>
      <c r="V66" s="35">
        <v>1083.192</v>
      </c>
      <c r="W66" s="35">
        <v>0</v>
      </c>
      <c r="X66" s="35">
        <v>1083.192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4">
        <v>0</v>
      </c>
      <c r="AF66" s="34">
        <v>0</v>
      </c>
      <c r="AG66" s="34">
        <v>0</v>
      </c>
      <c r="AH66" s="34">
        <v>0</v>
      </c>
      <c r="AI66" s="34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5">
        <v>28380.658169999999</v>
      </c>
      <c r="AS66" s="37" t="s">
        <v>2044</v>
      </c>
      <c r="AT66" s="35">
        <v>0</v>
      </c>
      <c r="AU66" s="35">
        <v>25339.45</v>
      </c>
      <c r="AV66" s="27" t="s">
        <v>1915</v>
      </c>
      <c r="AW66" s="37" t="s">
        <v>2601</v>
      </c>
      <c r="AX66" s="27" t="s">
        <v>1951</v>
      </c>
      <c r="AY66" s="184" t="s">
        <v>80</v>
      </c>
      <c r="AZ66" s="10" t="s">
        <v>2294</v>
      </c>
    </row>
    <row r="67" spans="1:52" s="351" customFormat="1" ht="72" outlineLevel="1">
      <c r="A67" s="591"/>
      <c r="B67" s="555" t="s">
        <v>2050</v>
      </c>
      <c r="C67" s="91" t="s">
        <v>80</v>
      </c>
      <c r="D67" s="27" t="s">
        <v>194</v>
      </c>
      <c r="E67" s="27" t="s">
        <v>1065</v>
      </c>
      <c r="F67" s="10" t="s">
        <v>80</v>
      </c>
      <c r="G67" s="10" t="s">
        <v>80</v>
      </c>
      <c r="H67" s="27" t="s">
        <v>324</v>
      </c>
      <c r="I67" s="27"/>
      <c r="J67" s="35">
        <v>57253.889690000004</v>
      </c>
      <c r="K67" s="35">
        <v>57253.889690000004</v>
      </c>
      <c r="L67" s="35">
        <v>0</v>
      </c>
      <c r="M67" s="35">
        <v>0</v>
      </c>
      <c r="N67" s="35">
        <v>57253.889690000004</v>
      </c>
      <c r="O67" s="35">
        <v>0</v>
      </c>
      <c r="P67" s="35">
        <v>0</v>
      </c>
      <c r="Q67" s="383">
        <v>45142</v>
      </c>
      <c r="R67" s="37" t="s">
        <v>496</v>
      </c>
      <c r="S67" s="35"/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5">
        <v>57253.889690000004</v>
      </c>
      <c r="AS67" s="37" t="s">
        <v>2044</v>
      </c>
      <c r="AT67" s="35">
        <v>0</v>
      </c>
      <c r="AU67" s="35">
        <v>54211.938999999998</v>
      </c>
      <c r="AV67" s="27" t="s">
        <v>1915</v>
      </c>
      <c r="AW67" s="37" t="s">
        <v>2601</v>
      </c>
      <c r="AX67" s="27" t="s">
        <v>1967</v>
      </c>
      <c r="AY67" s="10" t="s">
        <v>80</v>
      </c>
      <c r="AZ67" s="10" t="s">
        <v>2294</v>
      </c>
    </row>
    <row r="68" spans="1:52" s="346" customFormat="1" ht="72" outlineLevel="1">
      <c r="A68" s="591"/>
      <c r="B68" s="555" t="s">
        <v>2051</v>
      </c>
      <c r="C68" s="91" t="s">
        <v>80</v>
      </c>
      <c r="D68" s="27" t="s">
        <v>194</v>
      </c>
      <c r="E68" s="27" t="s">
        <v>1065</v>
      </c>
      <c r="F68" s="10" t="s">
        <v>80</v>
      </c>
      <c r="G68" s="10" t="s">
        <v>80</v>
      </c>
      <c r="H68" s="27" t="s">
        <v>324</v>
      </c>
      <c r="I68" s="27"/>
      <c r="J68" s="35">
        <v>97954.452510000003</v>
      </c>
      <c r="K68" s="35">
        <v>97954.452510000003</v>
      </c>
      <c r="L68" s="35">
        <v>0</v>
      </c>
      <c r="M68" s="35">
        <v>0</v>
      </c>
      <c r="N68" s="35">
        <v>97954.452510000003</v>
      </c>
      <c r="O68" s="35">
        <v>0</v>
      </c>
      <c r="P68" s="35">
        <v>0</v>
      </c>
      <c r="Q68" s="383">
        <v>45274</v>
      </c>
      <c r="R68" s="37" t="s">
        <v>496</v>
      </c>
      <c r="S68" s="35"/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4">
        <v>0</v>
      </c>
      <c r="AF68" s="34">
        <v>0</v>
      </c>
      <c r="AG68" s="34">
        <v>0</v>
      </c>
      <c r="AH68" s="34">
        <v>0</v>
      </c>
      <c r="AI68" s="34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5">
        <v>97954.452510000003</v>
      </c>
      <c r="AS68" s="37" t="s">
        <v>2044</v>
      </c>
      <c r="AT68" s="35">
        <v>0</v>
      </c>
      <c r="AU68" s="35">
        <v>53701.724000000002</v>
      </c>
      <c r="AV68" s="27" t="s">
        <v>1915</v>
      </c>
      <c r="AW68" s="37" t="s">
        <v>2601</v>
      </c>
      <c r="AX68" s="27" t="s">
        <v>2272</v>
      </c>
      <c r="AY68" s="184" t="s">
        <v>80</v>
      </c>
      <c r="AZ68" s="10" t="s">
        <v>2291</v>
      </c>
    </row>
    <row r="69" spans="1:52" s="351" customFormat="1" ht="72" outlineLevel="1">
      <c r="A69" s="591"/>
      <c r="B69" s="66" t="s">
        <v>2052</v>
      </c>
      <c r="C69" s="91" t="s">
        <v>80</v>
      </c>
      <c r="D69" s="27" t="s">
        <v>194</v>
      </c>
      <c r="E69" s="27" t="s">
        <v>1065</v>
      </c>
      <c r="F69" s="10" t="s">
        <v>80</v>
      </c>
      <c r="G69" s="10" t="s">
        <v>80</v>
      </c>
      <c r="H69" s="27" t="s">
        <v>324</v>
      </c>
      <c r="I69" s="27"/>
      <c r="J69" s="35">
        <v>44385.875809999998</v>
      </c>
      <c r="K69" s="35">
        <v>44385.875809999998</v>
      </c>
      <c r="L69" s="35">
        <v>0</v>
      </c>
      <c r="M69" s="35">
        <v>0</v>
      </c>
      <c r="N69" s="35">
        <v>44385.875809999998</v>
      </c>
      <c r="O69" s="35">
        <v>0</v>
      </c>
      <c r="P69" s="35">
        <v>0</v>
      </c>
      <c r="Q69" s="383" t="s">
        <v>80</v>
      </c>
      <c r="R69" s="37" t="s">
        <v>1659</v>
      </c>
      <c r="S69" s="35"/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5">
        <v>44385.875809999998</v>
      </c>
      <c r="AS69" s="37" t="s">
        <v>2044</v>
      </c>
      <c r="AT69" s="35">
        <v>0</v>
      </c>
      <c r="AU69" s="35">
        <v>11363.14</v>
      </c>
      <c r="AV69" s="27" t="s">
        <v>1915</v>
      </c>
      <c r="AW69" s="37" t="s">
        <v>2601</v>
      </c>
      <c r="AX69" s="27" t="s">
        <v>1968</v>
      </c>
      <c r="AY69" s="184" t="s">
        <v>80</v>
      </c>
      <c r="AZ69" s="10" t="s">
        <v>2294</v>
      </c>
    </row>
    <row r="70" spans="1:52" s="351" customFormat="1" ht="72" outlineLevel="1">
      <c r="A70" s="591"/>
      <c r="B70" s="555" t="s">
        <v>2053</v>
      </c>
      <c r="C70" s="91" t="s">
        <v>80</v>
      </c>
      <c r="D70" s="27" t="s">
        <v>194</v>
      </c>
      <c r="E70" s="27" t="s">
        <v>1065</v>
      </c>
      <c r="F70" s="10" t="s">
        <v>80</v>
      </c>
      <c r="G70" s="10" t="s">
        <v>80</v>
      </c>
      <c r="H70" s="27" t="s">
        <v>324</v>
      </c>
      <c r="I70" s="27"/>
      <c r="J70" s="35">
        <v>21777.73</v>
      </c>
      <c r="K70" s="35">
        <v>21777.73</v>
      </c>
      <c r="L70" s="35">
        <v>0</v>
      </c>
      <c r="M70" s="35">
        <v>0</v>
      </c>
      <c r="N70" s="35">
        <v>21777.73</v>
      </c>
      <c r="O70" s="35">
        <v>0</v>
      </c>
      <c r="P70" s="35">
        <v>0</v>
      </c>
      <c r="Q70" s="383">
        <v>44901</v>
      </c>
      <c r="R70" s="37" t="s">
        <v>496</v>
      </c>
      <c r="S70" s="35"/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5">
        <v>21777.73</v>
      </c>
      <c r="AS70" s="37" t="s">
        <v>2044</v>
      </c>
      <c r="AT70" s="35">
        <v>0</v>
      </c>
      <c r="AU70" s="35">
        <v>17035.784</v>
      </c>
      <c r="AV70" s="27" t="s">
        <v>1915</v>
      </c>
      <c r="AW70" s="37" t="s">
        <v>2601</v>
      </c>
      <c r="AX70" s="27" t="s">
        <v>1968</v>
      </c>
      <c r="AY70" s="184" t="s">
        <v>80</v>
      </c>
      <c r="AZ70" s="10" t="s">
        <v>2294</v>
      </c>
    </row>
    <row r="71" spans="1:52" s="351" customFormat="1" ht="72" outlineLevel="1">
      <c r="A71" s="591"/>
      <c r="B71" s="555" t="s">
        <v>2054</v>
      </c>
      <c r="C71" s="91" t="s">
        <v>80</v>
      </c>
      <c r="D71" s="27" t="s">
        <v>194</v>
      </c>
      <c r="E71" s="27" t="s">
        <v>1065</v>
      </c>
      <c r="F71" s="10" t="s">
        <v>80</v>
      </c>
      <c r="G71" s="10" t="s">
        <v>80</v>
      </c>
      <c r="H71" s="27" t="s">
        <v>324</v>
      </c>
      <c r="I71" s="27"/>
      <c r="J71" s="35">
        <v>26000</v>
      </c>
      <c r="K71" s="35">
        <v>26000</v>
      </c>
      <c r="L71" s="35">
        <v>0</v>
      </c>
      <c r="M71" s="35">
        <v>0</v>
      </c>
      <c r="N71" s="35">
        <v>26000</v>
      </c>
      <c r="O71" s="35">
        <v>0</v>
      </c>
      <c r="P71" s="35">
        <v>0</v>
      </c>
      <c r="Q71" s="383">
        <v>45156</v>
      </c>
      <c r="R71" s="37" t="s">
        <v>496</v>
      </c>
      <c r="S71" s="35"/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5">
        <v>26000</v>
      </c>
      <c r="AS71" s="37" t="s">
        <v>2044</v>
      </c>
      <c r="AT71" s="35">
        <v>0</v>
      </c>
      <c r="AU71" s="35">
        <v>24667.21</v>
      </c>
      <c r="AV71" s="27" t="s">
        <v>1915</v>
      </c>
      <c r="AW71" s="37" t="s">
        <v>2601</v>
      </c>
      <c r="AX71" s="27" t="s">
        <v>1957</v>
      </c>
      <c r="AY71" s="10" t="s">
        <v>80</v>
      </c>
      <c r="AZ71" s="10" t="s">
        <v>2294</v>
      </c>
    </row>
    <row r="72" spans="1:52" s="351" customFormat="1" ht="72" outlineLevel="1">
      <c r="A72" s="591"/>
      <c r="B72" s="66" t="s">
        <v>2055</v>
      </c>
      <c r="C72" s="91" t="s">
        <v>80</v>
      </c>
      <c r="D72" s="27" t="s">
        <v>194</v>
      </c>
      <c r="E72" s="27" t="s">
        <v>1065</v>
      </c>
      <c r="F72" s="10" t="s">
        <v>80</v>
      </c>
      <c r="G72" s="10" t="s">
        <v>80</v>
      </c>
      <c r="H72" s="27" t="s">
        <v>324</v>
      </c>
      <c r="I72" s="27"/>
      <c r="J72" s="35">
        <v>38051.582860000002</v>
      </c>
      <c r="K72" s="35">
        <v>38051.582860000002</v>
      </c>
      <c r="L72" s="35">
        <v>0</v>
      </c>
      <c r="M72" s="35">
        <v>0</v>
      </c>
      <c r="N72" s="35">
        <v>38051.582860000002</v>
      </c>
      <c r="O72" s="35">
        <v>0</v>
      </c>
      <c r="P72" s="35">
        <v>0</v>
      </c>
      <c r="Q72" s="383" t="s">
        <v>80</v>
      </c>
      <c r="R72" s="37" t="s">
        <v>1659</v>
      </c>
      <c r="S72" s="35"/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5">
        <v>38051.582860000002</v>
      </c>
      <c r="AS72" s="37" t="s">
        <v>2044</v>
      </c>
      <c r="AT72" s="35">
        <v>0</v>
      </c>
      <c r="AU72" s="35">
        <v>21927.132000000001</v>
      </c>
      <c r="AV72" s="27" t="s">
        <v>1915</v>
      </c>
      <c r="AW72" s="37" t="s">
        <v>2601</v>
      </c>
      <c r="AX72" s="27" t="s">
        <v>1972</v>
      </c>
      <c r="AY72" s="184" t="s">
        <v>80</v>
      </c>
      <c r="AZ72" s="10" t="s">
        <v>2294</v>
      </c>
    </row>
    <row r="73" spans="1:52" s="346" customFormat="1" ht="72" outlineLevel="1">
      <c r="A73" s="591"/>
      <c r="B73" s="555" t="s">
        <v>2056</v>
      </c>
      <c r="C73" s="91" t="s">
        <v>80</v>
      </c>
      <c r="D73" s="27" t="s">
        <v>194</v>
      </c>
      <c r="E73" s="27" t="s">
        <v>1065</v>
      </c>
      <c r="F73" s="10" t="s">
        <v>80</v>
      </c>
      <c r="G73" s="10" t="s">
        <v>2618</v>
      </c>
      <c r="H73" s="27" t="s">
        <v>324</v>
      </c>
      <c r="I73" s="27"/>
      <c r="J73" s="35">
        <v>8439.0982499999991</v>
      </c>
      <c r="K73" s="35">
        <v>8439.0982499999991</v>
      </c>
      <c r="L73" s="35">
        <v>0</v>
      </c>
      <c r="M73" s="35">
        <v>0</v>
      </c>
      <c r="N73" s="35">
        <v>8439.0982499999991</v>
      </c>
      <c r="O73" s="35">
        <v>0</v>
      </c>
      <c r="P73" s="35">
        <v>0</v>
      </c>
      <c r="Q73" s="383">
        <v>45374</v>
      </c>
      <c r="R73" s="37" t="s">
        <v>496</v>
      </c>
      <c r="S73" s="35"/>
      <c r="T73" s="35">
        <v>0</v>
      </c>
      <c r="U73" s="35">
        <v>0</v>
      </c>
      <c r="V73" s="35">
        <v>0</v>
      </c>
      <c r="W73" s="35">
        <v>0</v>
      </c>
      <c r="X73" s="230">
        <v>51.486600000000003</v>
      </c>
      <c r="Y73" s="35">
        <v>0</v>
      </c>
      <c r="Z73" s="35">
        <v>0</v>
      </c>
      <c r="AA73" s="35">
        <v>52</v>
      </c>
      <c r="AB73" s="35">
        <v>0</v>
      </c>
      <c r="AC73" s="35">
        <v>52</v>
      </c>
      <c r="AD73" s="35">
        <v>0</v>
      </c>
      <c r="AE73" s="34">
        <v>0</v>
      </c>
      <c r="AF73" s="34">
        <v>13</v>
      </c>
      <c r="AG73" s="34">
        <v>0</v>
      </c>
      <c r="AH73" s="34">
        <v>13</v>
      </c>
      <c r="AI73" s="34">
        <v>0</v>
      </c>
      <c r="AJ73" s="34">
        <v>0</v>
      </c>
      <c r="AK73" s="34">
        <v>39</v>
      </c>
      <c r="AL73" s="34">
        <v>0</v>
      </c>
      <c r="AM73" s="34">
        <v>39</v>
      </c>
      <c r="AN73" s="34">
        <v>0</v>
      </c>
      <c r="AO73" s="34">
        <v>0</v>
      </c>
      <c r="AP73" s="34">
        <v>0</v>
      </c>
      <c r="AQ73" s="34">
        <v>0</v>
      </c>
      <c r="AR73" s="35">
        <v>8439.0982499999991</v>
      </c>
      <c r="AS73" s="37" t="s">
        <v>2044</v>
      </c>
      <c r="AT73" s="35">
        <v>0</v>
      </c>
      <c r="AU73" s="35">
        <v>10100</v>
      </c>
      <c r="AV73" s="27" t="s">
        <v>1915</v>
      </c>
      <c r="AW73" s="37" t="s">
        <v>2601</v>
      </c>
      <c r="AX73" s="27" t="s">
        <v>1959</v>
      </c>
      <c r="AY73" s="184" t="s">
        <v>80</v>
      </c>
      <c r="AZ73" s="10" t="s">
        <v>2294</v>
      </c>
    </row>
    <row r="74" spans="1:52" s="351" customFormat="1" ht="72" outlineLevel="1">
      <c r="A74" s="591"/>
      <c r="B74" s="555" t="s">
        <v>2057</v>
      </c>
      <c r="C74" s="91" t="s">
        <v>80</v>
      </c>
      <c r="D74" s="27" t="s">
        <v>194</v>
      </c>
      <c r="E74" s="27" t="s">
        <v>1065</v>
      </c>
      <c r="F74" s="10" t="s">
        <v>80</v>
      </c>
      <c r="G74" s="10" t="s">
        <v>80</v>
      </c>
      <c r="H74" s="27" t="s">
        <v>324</v>
      </c>
      <c r="I74" s="27"/>
      <c r="J74" s="35">
        <v>30324.539359999999</v>
      </c>
      <c r="K74" s="35">
        <v>29324.539359999999</v>
      </c>
      <c r="L74" s="35">
        <v>1000</v>
      </c>
      <c r="M74" s="35">
        <v>0</v>
      </c>
      <c r="N74" s="35">
        <v>29324.539359999999</v>
      </c>
      <c r="O74" s="35">
        <v>0</v>
      </c>
      <c r="P74" s="35">
        <v>0</v>
      </c>
      <c r="Q74" s="383">
        <v>45254</v>
      </c>
      <c r="R74" s="37" t="s">
        <v>496</v>
      </c>
      <c r="S74" s="35"/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5">
        <v>29324.539359999999</v>
      </c>
      <c r="AS74" s="37" t="s">
        <v>2044</v>
      </c>
      <c r="AT74" s="35">
        <v>0</v>
      </c>
      <c r="AU74" s="35">
        <v>30324.539359999999</v>
      </c>
      <c r="AV74" s="27" t="s">
        <v>1915</v>
      </c>
      <c r="AW74" s="37" t="s">
        <v>2601</v>
      </c>
      <c r="AX74" s="27" t="s">
        <v>1972</v>
      </c>
      <c r="AY74" s="10" t="s">
        <v>80</v>
      </c>
      <c r="AZ74" s="10" t="s">
        <v>2291</v>
      </c>
    </row>
    <row r="75" spans="1:52" s="346" customFormat="1" ht="72" outlineLevel="1">
      <c r="A75" s="591"/>
      <c r="B75" s="555" t="s">
        <v>2058</v>
      </c>
      <c r="C75" s="91" t="s">
        <v>80</v>
      </c>
      <c r="D75" s="27" t="s">
        <v>194</v>
      </c>
      <c r="E75" s="27" t="s">
        <v>1065</v>
      </c>
      <c r="F75" s="10" t="s">
        <v>80</v>
      </c>
      <c r="G75" s="10" t="s">
        <v>2619</v>
      </c>
      <c r="H75" s="27" t="s">
        <v>324</v>
      </c>
      <c r="I75" s="27"/>
      <c r="J75" s="35">
        <v>31555.494999999999</v>
      </c>
      <c r="K75" s="35">
        <v>30555.494999999999</v>
      </c>
      <c r="L75" s="35">
        <v>1000</v>
      </c>
      <c r="M75" s="35">
        <v>0</v>
      </c>
      <c r="N75" s="35">
        <v>30555.494999999999</v>
      </c>
      <c r="O75" s="35">
        <v>0</v>
      </c>
      <c r="P75" s="35">
        <v>0</v>
      </c>
      <c r="Q75" s="383">
        <v>45226</v>
      </c>
      <c r="R75" s="37" t="s">
        <v>496</v>
      </c>
      <c r="S75" s="35"/>
      <c r="T75" s="35">
        <v>84.7</v>
      </c>
      <c r="U75" s="35">
        <v>0</v>
      </c>
      <c r="V75" s="35">
        <v>84.7</v>
      </c>
      <c r="W75" s="35">
        <v>0</v>
      </c>
      <c r="X75" s="35">
        <v>84.7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5">
        <v>30555.494999999999</v>
      </c>
      <c r="AS75" s="37" t="s">
        <v>2044</v>
      </c>
      <c r="AT75" s="35">
        <v>0</v>
      </c>
      <c r="AU75" s="35">
        <v>30555.494999999999</v>
      </c>
      <c r="AV75" s="27" t="s">
        <v>1915</v>
      </c>
      <c r="AW75" s="37" t="s">
        <v>2601</v>
      </c>
      <c r="AX75" s="27" t="s">
        <v>1969</v>
      </c>
      <c r="AY75" s="184" t="s">
        <v>80</v>
      </c>
      <c r="AZ75" s="10" t="s">
        <v>2291</v>
      </c>
    </row>
    <row r="76" spans="1:52" s="346" customFormat="1" ht="72" outlineLevel="1">
      <c r="A76" s="591"/>
      <c r="B76" s="555" t="s">
        <v>2059</v>
      </c>
      <c r="C76" s="91" t="s">
        <v>80</v>
      </c>
      <c r="D76" s="27" t="s">
        <v>194</v>
      </c>
      <c r="E76" s="27" t="s">
        <v>1065</v>
      </c>
      <c r="F76" s="10" t="s">
        <v>80</v>
      </c>
      <c r="G76" s="10" t="s">
        <v>80</v>
      </c>
      <c r="H76" s="27" t="s">
        <v>324</v>
      </c>
      <c r="I76" s="27"/>
      <c r="J76" s="35">
        <v>18499.002410000001</v>
      </c>
      <c r="K76" s="35">
        <v>18499.002410000001</v>
      </c>
      <c r="L76" s="35">
        <v>0</v>
      </c>
      <c r="M76" s="35">
        <v>0</v>
      </c>
      <c r="N76" s="35">
        <v>18499.002410000001</v>
      </c>
      <c r="O76" s="35">
        <v>0</v>
      </c>
      <c r="P76" s="35">
        <v>0</v>
      </c>
      <c r="Q76" s="383">
        <v>45250</v>
      </c>
      <c r="R76" s="37" t="s">
        <v>496</v>
      </c>
      <c r="S76" s="35"/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4">
        <v>0</v>
      </c>
      <c r="AF76" s="34">
        <v>0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5">
        <v>18499.002410000001</v>
      </c>
      <c r="AS76" s="37" t="s">
        <v>2044</v>
      </c>
      <c r="AT76" s="35">
        <v>0</v>
      </c>
      <c r="AU76" s="35">
        <v>14862.531999999999</v>
      </c>
      <c r="AV76" s="27" t="s">
        <v>1915</v>
      </c>
      <c r="AW76" s="37" t="s">
        <v>2601</v>
      </c>
      <c r="AX76" s="27" t="s">
        <v>1969</v>
      </c>
      <c r="AY76" s="184" t="s">
        <v>80</v>
      </c>
      <c r="AZ76" s="10" t="s">
        <v>2294</v>
      </c>
    </row>
    <row r="77" spans="1:52" s="346" customFormat="1" ht="72" outlineLevel="1">
      <c r="A77" s="591"/>
      <c r="B77" s="555" t="s">
        <v>2060</v>
      </c>
      <c r="C77" s="91" t="s">
        <v>80</v>
      </c>
      <c r="D77" s="27" t="s">
        <v>194</v>
      </c>
      <c r="E77" s="27" t="s">
        <v>1065</v>
      </c>
      <c r="F77" s="10" t="s">
        <v>80</v>
      </c>
      <c r="G77" s="10" t="s">
        <v>80</v>
      </c>
      <c r="H77" s="27" t="s">
        <v>324</v>
      </c>
      <c r="I77" s="27"/>
      <c r="J77" s="35">
        <v>35690.438580000002</v>
      </c>
      <c r="K77" s="35">
        <v>35690.438580000002</v>
      </c>
      <c r="L77" s="35">
        <v>0</v>
      </c>
      <c r="M77" s="35">
        <v>0</v>
      </c>
      <c r="N77" s="35">
        <v>35690.438580000002</v>
      </c>
      <c r="O77" s="35">
        <v>0</v>
      </c>
      <c r="P77" s="35">
        <v>0</v>
      </c>
      <c r="Q77" s="383">
        <v>45268</v>
      </c>
      <c r="R77" s="37" t="s">
        <v>496</v>
      </c>
      <c r="S77" s="35"/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5">
        <v>35690.438580000002</v>
      </c>
      <c r="AS77" s="37" t="s">
        <v>2044</v>
      </c>
      <c r="AT77" s="35">
        <v>0</v>
      </c>
      <c r="AU77" s="35">
        <v>15771.581</v>
      </c>
      <c r="AV77" s="27" t="s">
        <v>1915</v>
      </c>
      <c r="AW77" s="37" t="s">
        <v>2601</v>
      </c>
      <c r="AX77" s="27" t="s">
        <v>1957</v>
      </c>
      <c r="AY77" s="10" t="s">
        <v>80</v>
      </c>
      <c r="AZ77" s="10" t="s">
        <v>2294</v>
      </c>
    </row>
    <row r="78" spans="1:52" s="346" customFormat="1" ht="72" outlineLevel="1">
      <c r="A78" s="591"/>
      <c r="B78" s="555" t="s">
        <v>2061</v>
      </c>
      <c r="C78" s="91" t="s">
        <v>80</v>
      </c>
      <c r="D78" s="27" t="s">
        <v>194</v>
      </c>
      <c r="E78" s="27" t="s">
        <v>1065</v>
      </c>
      <c r="F78" s="10" t="s">
        <v>80</v>
      </c>
      <c r="G78" s="10" t="s">
        <v>80</v>
      </c>
      <c r="H78" s="27" t="s">
        <v>324</v>
      </c>
      <c r="I78" s="27"/>
      <c r="J78" s="35">
        <v>6602.66</v>
      </c>
      <c r="K78" s="35">
        <v>6602.66</v>
      </c>
      <c r="L78" s="35">
        <v>0</v>
      </c>
      <c r="M78" s="35">
        <v>0</v>
      </c>
      <c r="N78" s="35">
        <v>6602.66</v>
      </c>
      <c r="O78" s="35">
        <v>0</v>
      </c>
      <c r="P78" s="35">
        <v>0</v>
      </c>
      <c r="Q78" s="383">
        <v>45243</v>
      </c>
      <c r="R78" s="37" t="s">
        <v>496</v>
      </c>
      <c r="S78" s="35"/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4">
        <v>0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5">
        <v>6602.66</v>
      </c>
      <c r="AS78" s="37" t="s">
        <v>2044</v>
      </c>
      <c r="AT78" s="35">
        <v>0</v>
      </c>
      <c r="AU78" s="35">
        <v>6602.66057</v>
      </c>
      <c r="AV78" s="27" t="s">
        <v>1915</v>
      </c>
      <c r="AW78" s="37" t="s">
        <v>2601</v>
      </c>
      <c r="AX78" s="27" t="s">
        <v>1952</v>
      </c>
      <c r="AY78" s="184" t="s">
        <v>80</v>
      </c>
      <c r="AZ78" s="10" t="s">
        <v>2294</v>
      </c>
    </row>
    <row r="79" spans="1:52" s="346" customFormat="1" ht="72" outlineLevel="1">
      <c r="A79" s="591"/>
      <c r="B79" s="555" t="s">
        <v>2062</v>
      </c>
      <c r="C79" s="91" t="s">
        <v>80</v>
      </c>
      <c r="D79" s="27" t="s">
        <v>194</v>
      </c>
      <c r="E79" s="27" t="s">
        <v>1065</v>
      </c>
      <c r="F79" s="10" t="s">
        <v>80</v>
      </c>
      <c r="G79" s="10" t="s">
        <v>2620</v>
      </c>
      <c r="H79" s="27" t="s">
        <v>324</v>
      </c>
      <c r="I79" s="27"/>
      <c r="J79" s="35">
        <v>13678.753000000001</v>
      </c>
      <c r="K79" s="35">
        <v>13678.753000000001</v>
      </c>
      <c r="L79" s="35">
        <v>0</v>
      </c>
      <c r="M79" s="35">
        <v>0</v>
      </c>
      <c r="N79" s="35">
        <v>13678.753000000001</v>
      </c>
      <c r="O79" s="35">
        <v>0</v>
      </c>
      <c r="P79" s="35">
        <v>0</v>
      </c>
      <c r="Q79" s="383">
        <v>45222</v>
      </c>
      <c r="R79" s="37" t="s">
        <v>496</v>
      </c>
      <c r="S79" s="35"/>
      <c r="T79" s="35">
        <v>37.03</v>
      </c>
      <c r="U79" s="35">
        <v>0</v>
      </c>
      <c r="V79" s="35">
        <v>37.03</v>
      </c>
      <c r="W79" s="35">
        <v>0</v>
      </c>
      <c r="X79" s="35">
        <v>37.03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5">
        <v>13678.753000000001</v>
      </c>
      <c r="AS79" s="37" t="s">
        <v>2044</v>
      </c>
      <c r="AT79" s="35">
        <v>0</v>
      </c>
      <c r="AU79" s="35">
        <v>13678.753000000001</v>
      </c>
      <c r="AV79" s="27" t="s">
        <v>1915</v>
      </c>
      <c r="AW79" s="37" t="s">
        <v>2601</v>
      </c>
      <c r="AX79" s="27" t="s">
        <v>1968</v>
      </c>
      <c r="AY79" s="10" t="s">
        <v>80</v>
      </c>
      <c r="AZ79" s="10" t="s">
        <v>2294</v>
      </c>
    </row>
    <row r="80" spans="1:52" s="346" customFormat="1" ht="72" outlineLevel="1">
      <c r="A80" s="591"/>
      <c r="B80" s="66" t="s">
        <v>2063</v>
      </c>
      <c r="C80" s="91" t="s">
        <v>80</v>
      </c>
      <c r="D80" s="27" t="s">
        <v>194</v>
      </c>
      <c r="E80" s="27" t="s">
        <v>1065</v>
      </c>
      <c r="F80" s="10" t="s">
        <v>80</v>
      </c>
      <c r="G80" s="10" t="s">
        <v>80</v>
      </c>
      <c r="H80" s="27" t="s">
        <v>324</v>
      </c>
      <c r="I80" s="27"/>
      <c r="J80" s="35">
        <v>100000</v>
      </c>
      <c r="K80" s="35">
        <v>100000</v>
      </c>
      <c r="L80" s="35">
        <v>0</v>
      </c>
      <c r="M80" s="35">
        <v>0</v>
      </c>
      <c r="N80" s="35">
        <v>100000</v>
      </c>
      <c r="O80" s="35">
        <v>0</v>
      </c>
      <c r="P80" s="35">
        <v>0</v>
      </c>
      <c r="Q80" s="383" t="s">
        <v>80</v>
      </c>
      <c r="R80" s="37" t="s">
        <v>1659</v>
      </c>
      <c r="S80" s="35"/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5">
        <v>100000</v>
      </c>
      <c r="AS80" s="37" t="s">
        <v>2064</v>
      </c>
      <c r="AT80" s="35">
        <v>0</v>
      </c>
      <c r="AU80" s="35">
        <v>45557.044320000001</v>
      </c>
      <c r="AV80" s="27" t="s">
        <v>1915</v>
      </c>
      <c r="AW80" s="37" t="s">
        <v>2621</v>
      </c>
      <c r="AX80" s="27" t="s">
        <v>1965</v>
      </c>
      <c r="AY80" s="184" t="s">
        <v>80</v>
      </c>
      <c r="AZ80" s="10" t="s">
        <v>2294</v>
      </c>
    </row>
    <row r="81" spans="1:52" s="346" customFormat="1" ht="108" outlineLevel="1">
      <c r="A81" s="591"/>
      <c r="B81" s="66" t="s">
        <v>2065</v>
      </c>
      <c r="C81" s="91" t="s">
        <v>80</v>
      </c>
      <c r="D81" s="27" t="s">
        <v>194</v>
      </c>
      <c r="E81" s="27" t="s">
        <v>1065</v>
      </c>
      <c r="F81" s="10" t="s">
        <v>80</v>
      </c>
      <c r="G81" s="10" t="s">
        <v>80</v>
      </c>
      <c r="H81" s="27" t="s">
        <v>324</v>
      </c>
      <c r="I81" s="27"/>
      <c r="J81" s="35">
        <v>20318</v>
      </c>
      <c r="K81" s="35">
        <v>20318</v>
      </c>
      <c r="L81" s="35">
        <v>0</v>
      </c>
      <c r="M81" s="35">
        <v>0</v>
      </c>
      <c r="N81" s="35">
        <v>20318</v>
      </c>
      <c r="O81" s="35">
        <v>0</v>
      </c>
      <c r="P81" s="35">
        <v>0</v>
      </c>
      <c r="Q81" s="383">
        <v>45265</v>
      </c>
      <c r="R81" s="37" t="s">
        <v>693</v>
      </c>
      <c r="S81" s="35"/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4">
        <v>0</v>
      </c>
      <c r="AF81" s="34">
        <v>0</v>
      </c>
      <c r="AG81" s="34">
        <v>0</v>
      </c>
      <c r="AH81" s="34">
        <v>0</v>
      </c>
      <c r="AI81" s="34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5">
        <v>20318</v>
      </c>
      <c r="AS81" s="37" t="s">
        <v>2064</v>
      </c>
      <c r="AT81" s="35">
        <v>0</v>
      </c>
      <c r="AU81" s="35">
        <v>19367.292099999999</v>
      </c>
      <c r="AV81" s="27" t="s">
        <v>1915</v>
      </c>
      <c r="AW81" s="37" t="s">
        <v>2602</v>
      </c>
      <c r="AX81" s="27" t="s">
        <v>1959</v>
      </c>
      <c r="AY81" s="10" t="s">
        <v>80</v>
      </c>
      <c r="AZ81" s="10" t="s">
        <v>2291</v>
      </c>
    </row>
    <row r="82" spans="1:52" s="354" customFormat="1" ht="108" outlineLevel="1">
      <c r="A82" s="591"/>
      <c r="B82" s="66" t="s">
        <v>2066</v>
      </c>
      <c r="C82" s="91" t="s">
        <v>80</v>
      </c>
      <c r="D82" s="27" t="s">
        <v>194</v>
      </c>
      <c r="E82" s="27" t="s">
        <v>1065</v>
      </c>
      <c r="F82" s="10" t="s">
        <v>80</v>
      </c>
      <c r="G82" s="10" t="s">
        <v>2622</v>
      </c>
      <c r="H82" s="27" t="s">
        <v>324</v>
      </c>
      <c r="I82" s="27"/>
      <c r="J82" s="35">
        <v>15110</v>
      </c>
      <c r="K82" s="35">
        <v>13410</v>
      </c>
      <c r="L82" s="35">
        <v>1700</v>
      </c>
      <c r="M82" s="35">
        <v>0</v>
      </c>
      <c r="N82" s="35">
        <v>13410</v>
      </c>
      <c r="O82" s="35">
        <v>0</v>
      </c>
      <c r="P82" s="35">
        <v>0</v>
      </c>
      <c r="Q82" s="383">
        <v>45226</v>
      </c>
      <c r="R82" s="37" t="s">
        <v>693</v>
      </c>
      <c r="S82" s="35"/>
      <c r="T82" s="35">
        <v>1656.94</v>
      </c>
      <c r="U82" s="35">
        <v>0</v>
      </c>
      <c r="V82" s="35">
        <v>1656.94</v>
      </c>
      <c r="W82" s="35">
        <v>0</v>
      </c>
      <c r="X82" s="35">
        <v>1656.94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5">
        <v>13410</v>
      </c>
      <c r="AS82" s="37" t="s">
        <v>2064</v>
      </c>
      <c r="AT82" s="35">
        <v>0</v>
      </c>
      <c r="AU82" s="35">
        <v>11656.694369999999</v>
      </c>
      <c r="AV82" s="27" t="s">
        <v>1915</v>
      </c>
      <c r="AW82" s="37" t="s">
        <v>2602</v>
      </c>
      <c r="AX82" s="27" t="s">
        <v>1956</v>
      </c>
      <c r="AY82" s="10" t="s">
        <v>80</v>
      </c>
      <c r="AZ82" s="10" t="s">
        <v>2294</v>
      </c>
    </row>
    <row r="83" spans="1:52" s="346" customFormat="1" ht="108" outlineLevel="1">
      <c r="A83" s="591"/>
      <c r="B83" s="66" t="s">
        <v>2067</v>
      </c>
      <c r="C83" s="91" t="s">
        <v>80</v>
      </c>
      <c r="D83" s="27" t="s">
        <v>194</v>
      </c>
      <c r="E83" s="27" t="s">
        <v>1065</v>
      </c>
      <c r="F83" s="10" t="s">
        <v>80</v>
      </c>
      <c r="G83" s="10" t="s">
        <v>80</v>
      </c>
      <c r="H83" s="27" t="s">
        <v>324</v>
      </c>
      <c r="I83" s="27"/>
      <c r="J83" s="35">
        <v>21908</v>
      </c>
      <c r="K83" s="35">
        <v>21908</v>
      </c>
      <c r="L83" s="35">
        <v>0</v>
      </c>
      <c r="M83" s="35">
        <v>0</v>
      </c>
      <c r="N83" s="35">
        <v>21908</v>
      </c>
      <c r="O83" s="35">
        <v>0</v>
      </c>
      <c r="P83" s="35">
        <v>0</v>
      </c>
      <c r="Q83" s="383">
        <v>45096</v>
      </c>
      <c r="R83" s="37" t="s">
        <v>693</v>
      </c>
      <c r="S83" s="35"/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4">
        <v>0</v>
      </c>
      <c r="AF83" s="34">
        <v>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5">
        <v>21908</v>
      </c>
      <c r="AS83" s="37" t="s">
        <v>2064</v>
      </c>
      <c r="AT83" s="35">
        <v>0</v>
      </c>
      <c r="AU83" s="35">
        <v>21061.037349999999</v>
      </c>
      <c r="AV83" s="27" t="s">
        <v>1915</v>
      </c>
      <c r="AW83" s="37" t="s">
        <v>2602</v>
      </c>
      <c r="AX83" s="27" t="s">
        <v>1952</v>
      </c>
      <c r="AY83" s="184" t="s">
        <v>80</v>
      </c>
      <c r="AZ83" s="10" t="s">
        <v>2294</v>
      </c>
    </row>
    <row r="84" spans="1:52" s="351" customFormat="1" ht="108" outlineLevel="1">
      <c r="A84" s="591"/>
      <c r="B84" s="66" t="s">
        <v>2068</v>
      </c>
      <c r="C84" s="91" t="s">
        <v>80</v>
      </c>
      <c r="D84" s="27" t="s">
        <v>194</v>
      </c>
      <c r="E84" s="27" t="s">
        <v>1065</v>
      </c>
      <c r="F84" s="10" t="s">
        <v>80</v>
      </c>
      <c r="G84" s="10" t="s">
        <v>80</v>
      </c>
      <c r="H84" s="27" t="s">
        <v>324</v>
      </c>
      <c r="I84" s="27"/>
      <c r="J84" s="35">
        <v>55783</v>
      </c>
      <c r="K84" s="35">
        <v>55783</v>
      </c>
      <c r="L84" s="35">
        <v>0</v>
      </c>
      <c r="M84" s="35">
        <v>0</v>
      </c>
      <c r="N84" s="35">
        <v>55783</v>
      </c>
      <c r="O84" s="35">
        <v>0</v>
      </c>
      <c r="P84" s="35">
        <v>0</v>
      </c>
      <c r="Q84" s="383" t="s">
        <v>80</v>
      </c>
      <c r="R84" s="37" t="s">
        <v>1659</v>
      </c>
      <c r="S84" s="35"/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4">
        <v>0</v>
      </c>
      <c r="AF84" s="34">
        <v>0</v>
      </c>
      <c r="AG84" s="34">
        <v>0</v>
      </c>
      <c r="AH84" s="34">
        <v>0</v>
      </c>
      <c r="AI84" s="34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5">
        <v>55783</v>
      </c>
      <c r="AS84" s="37" t="s">
        <v>2064</v>
      </c>
      <c r="AT84" s="35">
        <v>0</v>
      </c>
      <c r="AU84" s="35">
        <v>48614.805099999998</v>
      </c>
      <c r="AV84" s="27" t="s">
        <v>1915</v>
      </c>
      <c r="AW84" s="37" t="s">
        <v>2602</v>
      </c>
      <c r="AX84" s="27" t="s">
        <v>1949</v>
      </c>
      <c r="AY84" s="10" t="s">
        <v>80</v>
      </c>
      <c r="AZ84" s="10" t="s">
        <v>2294</v>
      </c>
    </row>
    <row r="85" spans="1:52" s="351" customFormat="1" ht="108" outlineLevel="1">
      <c r="A85" s="591"/>
      <c r="B85" s="66" t="s">
        <v>2069</v>
      </c>
      <c r="C85" s="91" t="s">
        <v>80</v>
      </c>
      <c r="D85" s="27" t="s">
        <v>194</v>
      </c>
      <c r="E85" s="27" t="s">
        <v>1065</v>
      </c>
      <c r="F85" s="10" t="s">
        <v>80</v>
      </c>
      <c r="G85" s="10" t="s">
        <v>80</v>
      </c>
      <c r="H85" s="27" t="s">
        <v>324</v>
      </c>
      <c r="I85" s="27"/>
      <c r="J85" s="35">
        <v>84000</v>
      </c>
      <c r="K85" s="35">
        <v>84000</v>
      </c>
      <c r="L85" s="35">
        <v>0</v>
      </c>
      <c r="M85" s="35">
        <v>0</v>
      </c>
      <c r="N85" s="35">
        <v>84000</v>
      </c>
      <c r="O85" s="35">
        <v>0</v>
      </c>
      <c r="P85" s="35">
        <v>0</v>
      </c>
      <c r="Q85" s="383">
        <v>45282</v>
      </c>
      <c r="R85" s="37" t="s">
        <v>693</v>
      </c>
      <c r="S85" s="35"/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4">
        <v>0</v>
      </c>
      <c r="AF85" s="34">
        <v>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0</v>
      </c>
      <c r="AQ85" s="34">
        <v>0</v>
      </c>
      <c r="AR85" s="35">
        <v>84000</v>
      </c>
      <c r="AS85" s="37" t="s">
        <v>2064</v>
      </c>
      <c r="AT85" s="35">
        <v>0</v>
      </c>
      <c r="AU85" s="35">
        <v>35255.010520000003</v>
      </c>
      <c r="AV85" s="27" t="s">
        <v>1915</v>
      </c>
      <c r="AW85" s="37" t="s">
        <v>2602</v>
      </c>
      <c r="AX85" s="27" t="s">
        <v>1957</v>
      </c>
      <c r="AY85" s="184" t="s">
        <v>80</v>
      </c>
      <c r="AZ85" s="10" t="s">
        <v>2294</v>
      </c>
    </row>
    <row r="86" spans="1:52" s="351" customFormat="1" ht="198" outlineLevel="1">
      <c r="A86" s="591"/>
      <c r="B86" s="66" t="s">
        <v>2070</v>
      </c>
      <c r="C86" s="91" t="s">
        <v>80</v>
      </c>
      <c r="D86" s="27" t="s">
        <v>194</v>
      </c>
      <c r="E86" s="27" t="s">
        <v>1065</v>
      </c>
      <c r="F86" s="10" t="s">
        <v>80</v>
      </c>
      <c r="G86" s="10" t="s">
        <v>2351</v>
      </c>
      <c r="H86" s="27" t="s">
        <v>324</v>
      </c>
      <c r="I86" s="27"/>
      <c r="J86" s="35">
        <v>62000</v>
      </c>
      <c r="K86" s="35">
        <v>61348.100330000001</v>
      </c>
      <c r="L86" s="35">
        <v>651.89967000000001</v>
      </c>
      <c r="M86" s="35">
        <v>0</v>
      </c>
      <c r="N86" s="35">
        <v>62000</v>
      </c>
      <c r="O86" s="35">
        <v>0</v>
      </c>
      <c r="P86" s="35">
        <v>0</v>
      </c>
      <c r="Q86" s="383" t="s">
        <v>80</v>
      </c>
      <c r="R86" s="37" t="s">
        <v>1659</v>
      </c>
      <c r="S86" s="35"/>
      <c r="T86" s="35">
        <v>651.89967000000001</v>
      </c>
      <c r="U86" s="35">
        <v>0</v>
      </c>
      <c r="V86" s="230">
        <v>1620.08267</v>
      </c>
      <c r="W86" s="35">
        <v>0</v>
      </c>
      <c r="X86" s="35">
        <v>1620.08267</v>
      </c>
      <c r="Y86" s="35">
        <v>0</v>
      </c>
      <c r="Z86" s="35">
        <v>0</v>
      </c>
      <c r="AA86" s="35">
        <v>967</v>
      </c>
      <c r="AB86" s="35">
        <v>0</v>
      </c>
      <c r="AC86" s="35">
        <v>967</v>
      </c>
      <c r="AD86" s="35">
        <v>0</v>
      </c>
      <c r="AE86" s="34">
        <v>0</v>
      </c>
      <c r="AF86" s="34">
        <v>241.75</v>
      </c>
      <c r="AG86" s="34">
        <v>0</v>
      </c>
      <c r="AH86" s="34">
        <v>241.75</v>
      </c>
      <c r="AI86" s="34">
        <v>0</v>
      </c>
      <c r="AJ86" s="34">
        <v>0</v>
      </c>
      <c r="AK86" s="34">
        <v>725.25</v>
      </c>
      <c r="AL86" s="34">
        <v>0</v>
      </c>
      <c r="AM86" s="34">
        <v>725.25</v>
      </c>
      <c r="AN86" s="34">
        <v>0</v>
      </c>
      <c r="AO86" s="34">
        <v>0</v>
      </c>
      <c r="AP86" s="34">
        <v>0</v>
      </c>
      <c r="AQ86" s="34">
        <v>0</v>
      </c>
      <c r="AR86" s="35">
        <v>62000</v>
      </c>
      <c r="AS86" s="37" t="s">
        <v>2064</v>
      </c>
      <c r="AT86" s="35">
        <v>0</v>
      </c>
      <c r="AU86" s="35">
        <v>50.335999999999999</v>
      </c>
      <c r="AV86" s="27" t="s">
        <v>1915</v>
      </c>
      <c r="AW86" s="37" t="s">
        <v>2623</v>
      </c>
      <c r="AX86" s="27" t="s">
        <v>2497</v>
      </c>
      <c r="AY86" s="184" t="s">
        <v>80</v>
      </c>
      <c r="AZ86" s="10" t="s">
        <v>2291</v>
      </c>
    </row>
    <row r="87" spans="1:52" s="351" customFormat="1" ht="72" outlineLevel="1">
      <c r="A87" s="591"/>
      <c r="B87" s="66" t="s">
        <v>2088</v>
      </c>
      <c r="C87" s="91" t="s">
        <v>80</v>
      </c>
      <c r="D87" s="27" t="s">
        <v>194</v>
      </c>
      <c r="E87" s="27" t="s">
        <v>1065</v>
      </c>
      <c r="F87" s="10" t="s">
        <v>80</v>
      </c>
      <c r="G87" s="10" t="s">
        <v>80</v>
      </c>
      <c r="H87" s="27" t="s">
        <v>324</v>
      </c>
      <c r="I87" s="27"/>
      <c r="J87" s="35">
        <v>17969.596590000001</v>
      </c>
      <c r="K87" s="35">
        <v>17969.596590000001</v>
      </c>
      <c r="L87" s="35">
        <v>0</v>
      </c>
      <c r="M87" s="35">
        <v>0</v>
      </c>
      <c r="N87" s="35">
        <v>17969.596590000001</v>
      </c>
      <c r="O87" s="35">
        <v>0</v>
      </c>
      <c r="P87" s="35">
        <v>0</v>
      </c>
      <c r="Q87" s="383" t="s">
        <v>80</v>
      </c>
      <c r="R87" s="37" t="s">
        <v>1659</v>
      </c>
      <c r="S87" s="35"/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4">
        <v>0</v>
      </c>
      <c r="AF87" s="34">
        <v>0</v>
      </c>
      <c r="AG87" s="34">
        <v>0</v>
      </c>
      <c r="AH87" s="34">
        <v>0</v>
      </c>
      <c r="AI87" s="34">
        <v>0</v>
      </c>
      <c r="AJ87" s="34">
        <v>0</v>
      </c>
      <c r="AK87" s="34">
        <v>0</v>
      </c>
      <c r="AL87" s="34">
        <v>0</v>
      </c>
      <c r="AM87" s="34">
        <v>0</v>
      </c>
      <c r="AN87" s="34">
        <v>0</v>
      </c>
      <c r="AO87" s="34">
        <v>0</v>
      </c>
      <c r="AP87" s="34">
        <v>0</v>
      </c>
      <c r="AQ87" s="34">
        <v>0</v>
      </c>
      <c r="AR87" s="35">
        <v>17969.596590000001</v>
      </c>
      <c r="AS87" s="37" t="s">
        <v>2044</v>
      </c>
      <c r="AT87" s="35">
        <v>0</v>
      </c>
      <c r="AU87" s="35">
        <v>15560.905000000001</v>
      </c>
      <c r="AV87" s="27" t="s">
        <v>1915</v>
      </c>
      <c r="AW87" s="37" t="s">
        <v>2601</v>
      </c>
      <c r="AX87" s="27" t="s">
        <v>1954</v>
      </c>
      <c r="AY87" s="184" t="s">
        <v>80</v>
      </c>
      <c r="AZ87" s="10" t="s">
        <v>2291</v>
      </c>
    </row>
    <row r="88" spans="1:52" s="351" customFormat="1" ht="72" outlineLevel="1">
      <c r="A88" s="591"/>
      <c r="B88" s="66" t="s">
        <v>2134</v>
      </c>
      <c r="C88" s="91" t="s">
        <v>80</v>
      </c>
      <c r="D88" s="27" t="s">
        <v>194</v>
      </c>
      <c r="E88" s="27" t="s">
        <v>1065</v>
      </c>
      <c r="F88" s="10" t="s">
        <v>80</v>
      </c>
      <c r="G88" s="10" t="s">
        <v>80</v>
      </c>
      <c r="H88" s="27" t="s">
        <v>324</v>
      </c>
      <c r="I88" s="27"/>
      <c r="J88" s="35">
        <v>1415.4579999999999</v>
      </c>
      <c r="K88" s="35">
        <v>1186.8889999999999</v>
      </c>
      <c r="L88" s="35">
        <v>228.56899999999999</v>
      </c>
      <c r="M88" s="35">
        <v>0</v>
      </c>
      <c r="N88" s="35">
        <v>1415.4580000000001</v>
      </c>
      <c r="O88" s="35">
        <v>0</v>
      </c>
      <c r="P88" s="35">
        <v>0</v>
      </c>
      <c r="Q88" s="383" t="s">
        <v>80</v>
      </c>
      <c r="R88" s="37" t="s">
        <v>1659</v>
      </c>
      <c r="S88" s="35"/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4">
        <v>0</v>
      </c>
      <c r="AF88" s="34">
        <v>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0</v>
      </c>
      <c r="AP88" s="34">
        <v>0</v>
      </c>
      <c r="AQ88" s="34">
        <v>0</v>
      </c>
      <c r="AR88" s="35">
        <v>1186.8889999999999</v>
      </c>
      <c r="AS88" s="37" t="s">
        <v>2135</v>
      </c>
      <c r="AT88" s="35">
        <v>0</v>
      </c>
      <c r="AU88" s="35">
        <v>1186.8889999999999</v>
      </c>
      <c r="AV88" s="27" t="s">
        <v>1915</v>
      </c>
      <c r="AW88" s="37" t="s">
        <v>2624</v>
      </c>
      <c r="AX88" s="27" t="s">
        <v>1953</v>
      </c>
      <c r="AY88" s="184" t="s">
        <v>80</v>
      </c>
      <c r="AZ88" s="10" t="s">
        <v>2291</v>
      </c>
    </row>
    <row r="89" spans="1:52" s="351" customFormat="1" ht="72" outlineLevel="1">
      <c r="A89" s="591"/>
      <c r="B89" s="555" t="s">
        <v>2182</v>
      </c>
      <c r="C89" s="91" t="s">
        <v>80</v>
      </c>
      <c r="D89" s="27" t="s">
        <v>194</v>
      </c>
      <c r="E89" s="27" t="s">
        <v>1065</v>
      </c>
      <c r="F89" s="10" t="s">
        <v>80</v>
      </c>
      <c r="G89" s="10" t="s">
        <v>80</v>
      </c>
      <c r="H89" s="27" t="s">
        <v>324</v>
      </c>
      <c r="I89" s="27"/>
      <c r="J89" s="35">
        <v>24572.075629999999</v>
      </c>
      <c r="K89" s="35">
        <v>24372.075629999999</v>
      </c>
      <c r="L89" s="35">
        <v>200</v>
      </c>
      <c r="M89" s="35">
        <v>0</v>
      </c>
      <c r="N89" s="35">
        <v>24372.075629999999</v>
      </c>
      <c r="O89" s="35">
        <v>0</v>
      </c>
      <c r="P89" s="35">
        <v>0</v>
      </c>
      <c r="Q89" s="383">
        <v>45252</v>
      </c>
      <c r="R89" s="37" t="s">
        <v>496</v>
      </c>
      <c r="S89" s="35"/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5">
        <v>24372.075629999999</v>
      </c>
      <c r="AS89" s="37" t="s">
        <v>2181</v>
      </c>
      <c r="AT89" s="35">
        <v>0</v>
      </c>
      <c r="AU89" s="35">
        <v>24572.075629999999</v>
      </c>
      <c r="AV89" s="27" t="s">
        <v>1915</v>
      </c>
      <c r="AW89" s="37" t="s">
        <v>2601</v>
      </c>
      <c r="AX89" s="27" t="s">
        <v>1971</v>
      </c>
      <c r="AY89" s="184" t="s">
        <v>80</v>
      </c>
      <c r="AZ89" s="10" t="s">
        <v>2294</v>
      </c>
    </row>
    <row r="90" spans="1:52" s="351" customFormat="1" ht="72" outlineLevel="1">
      <c r="A90" s="591"/>
      <c r="B90" s="555" t="s">
        <v>2183</v>
      </c>
      <c r="C90" s="91" t="s">
        <v>80</v>
      </c>
      <c r="D90" s="27" t="s">
        <v>194</v>
      </c>
      <c r="E90" s="27" t="s">
        <v>1065</v>
      </c>
      <c r="F90" s="10" t="s">
        <v>80</v>
      </c>
      <c r="G90" s="10" t="s">
        <v>80</v>
      </c>
      <c r="H90" s="27" t="s">
        <v>324</v>
      </c>
      <c r="I90" s="27"/>
      <c r="J90" s="35">
        <v>13775.628860000001</v>
      </c>
      <c r="K90" s="35">
        <v>13775.628860000001</v>
      </c>
      <c r="L90" s="35">
        <v>0</v>
      </c>
      <c r="M90" s="35">
        <v>0</v>
      </c>
      <c r="N90" s="35">
        <v>13775.628860000001</v>
      </c>
      <c r="O90" s="35">
        <v>0</v>
      </c>
      <c r="P90" s="35">
        <v>0</v>
      </c>
      <c r="Q90" s="383">
        <v>45233</v>
      </c>
      <c r="R90" s="37" t="s">
        <v>496</v>
      </c>
      <c r="S90" s="35"/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5">
        <v>13775.628860000001</v>
      </c>
      <c r="AS90" s="37" t="s">
        <v>2181</v>
      </c>
      <c r="AT90" s="35">
        <v>0</v>
      </c>
      <c r="AU90" s="35">
        <v>13443.39978</v>
      </c>
      <c r="AV90" s="27" t="s">
        <v>1915</v>
      </c>
      <c r="AW90" s="37" t="s">
        <v>2601</v>
      </c>
      <c r="AX90" s="27" t="s">
        <v>2287</v>
      </c>
      <c r="AY90" s="10" t="s">
        <v>80</v>
      </c>
      <c r="AZ90" s="10" t="s">
        <v>2294</v>
      </c>
    </row>
    <row r="91" spans="1:52" s="346" customFormat="1" ht="72" outlineLevel="1">
      <c r="A91" s="591"/>
      <c r="B91" s="555" t="s">
        <v>2184</v>
      </c>
      <c r="C91" s="91" t="s">
        <v>80</v>
      </c>
      <c r="D91" s="27" t="s">
        <v>194</v>
      </c>
      <c r="E91" s="27" t="s">
        <v>1065</v>
      </c>
      <c r="F91" s="10" t="s">
        <v>80</v>
      </c>
      <c r="G91" s="10" t="s">
        <v>80</v>
      </c>
      <c r="H91" s="27" t="s">
        <v>324</v>
      </c>
      <c r="I91" s="27"/>
      <c r="J91" s="35">
        <v>69398.098400000003</v>
      </c>
      <c r="K91" s="35">
        <v>69398.098400000003</v>
      </c>
      <c r="L91" s="35">
        <v>0</v>
      </c>
      <c r="M91" s="35">
        <v>0</v>
      </c>
      <c r="N91" s="35">
        <v>69398.098400000003</v>
      </c>
      <c r="O91" s="35">
        <v>0</v>
      </c>
      <c r="P91" s="35">
        <v>0</v>
      </c>
      <c r="Q91" s="383">
        <v>45044</v>
      </c>
      <c r="R91" s="37" t="s">
        <v>496</v>
      </c>
      <c r="S91" s="35"/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5">
        <v>69398.098400000003</v>
      </c>
      <c r="AS91" s="37" t="s">
        <v>2181</v>
      </c>
      <c r="AT91" s="35">
        <v>0</v>
      </c>
      <c r="AU91" s="35">
        <v>65131.067999999999</v>
      </c>
      <c r="AV91" s="27" t="s">
        <v>1915</v>
      </c>
      <c r="AW91" s="37" t="s">
        <v>2601</v>
      </c>
      <c r="AX91" s="27" t="s">
        <v>1952</v>
      </c>
      <c r="AY91" s="184" t="s">
        <v>80</v>
      </c>
      <c r="AZ91" s="10" t="s">
        <v>2294</v>
      </c>
    </row>
    <row r="92" spans="1:52" s="351" customFormat="1" ht="72" outlineLevel="1">
      <c r="A92" s="591"/>
      <c r="B92" s="555" t="s">
        <v>2185</v>
      </c>
      <c r="C92" s="91" t="s">
        <v>80</v>
      </c>
      <c r="D92" s="27" t="s">
        <v>194</v>
      </c>
      <c r="E92" s="27" t="s">
        <v>1065</v>
      </c>
      <c r="F92" s="10" t="s">
        <v>80</v>
      </c>
      <c r="G92" s="10" t="s">
        <v>80</v>
      </c>
      <c r="H92" s="27" t="s">
        <v>324</v>
      </c>
      <c r="I92" s="27"/>
      <c r="J92" s="35">
        <v>15166.504800000001</v>
      </c>
      <c r="K92" s="35">
        <v>15166.504800000001</v>
      </c>
      <c r="L92" s="35">
        <v>0</v>
      </c>
      <c r="M92" s="35">
        <v>0</v>
      </c>
      <c r="N92" s="35">
        <v>15166.504800000001</v>
      </c>
      <c r="O92" s="35">
        <v>0</v>
      </c>
      <c r="P92" s="35">
        <v>0</v>
      </c>
      <c r="Q92" s="383">
        <v>45218</v>
      </c>
      <c r="R92" s="37" t="s">
        <v>496</v>
      </c>
      <c r="S92" s="35"/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4">
        <v>0</v>
      </c>
      <c r="AF92" s="34">
        <v>0</v>
      </c>
      <c r="AG92" s="34">
        <v>0</v>
      </c>
      <c r="AH92" s="34">
        <v>0</v>
      </c>
      <c r="AI92" s="34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0</v>
      </c>
      <c r="AQ92" s="34">
        <v>0</v>
      </c>
      <c r="AR92" s="35">
        <v>15166.504800000001</v>
      </c>
      <c r="AS92" s="37" t="s">
        <v>2181</v>
      </c>
      <c r="AT92" s="35">
        <v>0</v>
      </c>
      <c r="AU92" s="35">
        <v>8684.4403600000005</v>
      </c>
      <c r="AV92" s="27" t="s">
        <v>1915</v>
      </c>
      <c r="AW92" s="37" t="s">
        <v>2601</v>
      </c>
      <c r="AX92" s="27" t="s">
        <v>1953</v>
      </c>
      <c r="AY92" s="184" t="s">
        <v>80</v>
      </c>
      <c r="AZ92" s="10" t="s">
        <v>2294</v>
      </c>
    </row>
    <row r="93" spans="1:52" s="351" customFormat="1" ht="72" outlineLevel="1">
      <c r="A93" s="591"/>
      <c r="B93" s="555" t="s">
        <v>2186</v>
      </c>
      <c r="C93" s="91" t="s">
        <v>80</v>
      </c>
      <c r="D93" s="27" t="s">
        <v>194</v>
      </c>
      <c r="E93" s="27" t="s">
        <v>1065</v>
      </c>
      <c r="F93" s="10" t="s">
        <v>80</v>
      </c>
      <c r="G93" s="10" t="s">
        <v>80</v>
      </c>
      <c r="H93" s="27" t="s">
        <v>324</v>
      </c>
      <c r="I93" s="27"/>
      <c r="J93" s="35">
        <v>28522.30458</v>
      </c>
      <c r="K93" s="35">
        <v>28322.30458</v>
      </c>
      <c r="L93" s="35">
        <v>200</v>
      </c>
      <c r="M93" s="35">
        <v>0</v>
      </c>
      <c r="N93" s="35">
        <v>28322.30458</v>
      </c>
      <c r="O93" s="35">
        <v>0</v>
      </c>
      <c r="P93" s="35">
        <v>0</v>
      </c>
      <c r="Q93" s="383">
        <v>45266</v>
      </c>
      <c r="R93" s="37" t="s">
        <v>496</v>
      </c>
      <c r="S93" s="35"/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5">
        <v>28322.30458</v>
      </c>
      <c r="AS93" s="37" t="s">
        <v>2181</v>
      </c>
      <c r="AT93" s="35">
        <v>0</v>
      </c>
      <c r="AU93" s="35">
        <v>28518.323700000001</v>
      </c>
      <c r="AV93" s="27" t="s">
        <v>1915</v>
      </c>
      <c r="AW93" s="37" t="s">
        <v>2601</v>
      </c>
      <c r="AX93" s="27" t="s">
        <v>1951</v>
      </c>
      <c r="AY93" s="184" t="s">
        <v>80</v>
      </c>
      <c r="AZ93" s="10" t="s">
        <v>2294</v>
      </c>
    </row>
    <row r="94" spans="1:52" s="351" customFormat="1" ht="72" outlineLevel="1">
      <c r="A94" s="591"/>
      <c r="B94" s="555" t="s">
        <v>2187</v>
      </c>
      <c r="C94" s="91" t="s">
        <v>80</v>
      </c>
      <c r="D94" s="27" t="s">
        <v>194</v>
      </c>
      <c r="E94" s="27" t="s">
        <v>1065</v>
      </c>
      <c r="F94" s="10" t="s">
        <v>80</v>
      </c>
      <c r="G94" s="10" t="s">
        <v>80</v>
      </c>
      <c r="H94" s="27" t="s">
        <v>324</v>
      </c>
      <c r="I94" s="27"/>
      <c r="J94" s="35">
        <v>111118.05199000001</v>
      </c>
      <c r="K94" s="35">
        <v>111118.05199000001</v>
      </c>
      <c r="L94" s="35">
        <v>0</v>
      </c>
      <c r="M94" s="35">
        <v>0</v>
      </c>
      <c r="N94" s="35">
        <v>111118.05199000001</v>
      </c>
      <c r="O94" s="35">
        <v>0</v>
      </c>
      <c r="P94" s="35">
        <v>0</v>
      </c>
      <c r="Q94" s="383">
        <v>45258</v>
      </c>
      <c r="R94" s="37" t="s">
        <v>496</v>
      </c>
      <c r="S94" s="35"/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5">
        <v>111118.05199000001</v>
      </c>
      <c r="AS94" s="37" t="s">
        <v>2181</v>
      </c>
      <c r="AT94" s="35">
        <v>0</v>
      </c>
      <c r="AU94" s="35">
        <v>103093.448</v>
      </c>
      <c r="AV94" s="27" t="s">
        <v>1915</v>
      </c>
      <c r="AW94" s="37" t="s">
        <v>2601</v>
      </c>
      <c r="AX94" s="27" t="s">
        <v>1951</v>
      </c>
      <c r="AY94" s="10" t="s">
        <v>80</v>
      </c>
      <c r="AZ94" s="10" t="s">
        <v>2291</v>
      </c>
    </row>
    <row r="95" spans="1:52" s="351" customFormat="1" ht="72" outlineLevel="1">
      <c r="A95" s="591"/>
      <c r="B95" s="555" t="s">
        <v>2188</v>
      </c>
      <c r="C95" s="91" t="s">
        <v>80</v>
      </c>
      <c r="D95" s="27" t="s">
        <v>194</v>
      </c>
      <c r="E95" s="27" t="s">
        <v>1065</v>
      </c>
      <c r="F95" s="10" t="s">
        <v>80</v>
      </c>
      <c r="G95" s="10" t="s">
        <v>80</v>
      </c>
      <c r="H95" s="27" t="s">
        <v>324</v>
      </c>
      <c r="I95" s="27"/>
      <c r="J95" s="35">
        <v>10475.19326</v>
      </c>
      <c r="K95" s="35">
        <v>10475.19326</v>
      </c>
      <c r="L95" s="35">
        <v>0</v>
      </c>
      <c r="M95" s="35">
        <v>0</v>
      </c>
      <c r="N95" s="35">
        <v>10475.19326</v>
      </c>
      <c r="O95" s="35">
        <v>0</v>
      </c>
      <c r="P95" s="35">
        <v>0</v>
      </c>
      <c r="Q95" s="383">
        <v>45195</v>
      </c>
      <c r="R95" s="37" t="s">
        <v>496</v>
      </c>
      <c r="S95" s="35"/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4">
        <v>0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5">
        <v>10475.19326</v>
      </c>
      <c r="AS95" s="37" t="s">
        <v>2181</v>
      </c>
      <c r="AT95" s="35">
        <v>0</v>
      </c>
      <c r="AU95" s="35">
        <v>10475.19326</v>
      </c>
      <c r="AV95" s="27" t="s">
        <v>1915</v>
      </c>
      <c r="AW95" s="37" t="s">
        <v>2601</v>
      </c>
      <c r="AX95" s="27" t="s">
        <v>1971</v>
      </c>
      <c r="AY95" s="184" t="s">
        <v>80</v>
      </c>
      <c r="AZ95" s="10" t="s">
        <v>2294</v>
      </c>
    </row>
    <row r="96" spans="1:52" s="351" customFormat="1" ht="72" outlineLevel="1">
      <c r="A96" s="591"/>
      <c r="B96" s="66" t="s">
        <v>2189</v>
      </c>
      <c r="C96" s="91" t="s">
        <v>80</v>
      </c>
      <c r="D96" s="27" t="s">
        <v>194</v>
      </c>
      <c r="E96" s="27" t="s">
        <v>1065</v>
      </c>
      <c r="F96" s="10" t="s">
        <v>80</v>
      </c>
      <c r="G96" s="10" t="s">
        <v>80</v>
      </c>
      <c r="H96" s="27" t="s">
        <v>324</v>
      </c>
      <c r="I96" s="27"/>
      <c r="J96" s="35">
        <v>14952.18591</v>
      </c>
      <c r="K96" s="35">
        <v>14952.18591</v>
      </c>
      <c r="L96" s="35">
        <v>0</v>
      </c>
      <c r="M96" s="35">
        <v>0</v>
      </c>
      <c r="N96" s="35">
        <v>14952.18591</v>
      </c>
      <c r="O96" s="35">
        <v>0</v>
      </c>
      <c r="P96" s="35">
        <v>0</v>
      </c>
      <c r="Q96" s="383" t="s">
        <v>80</v>
      </c>
      <c r="R96" s="37" t="s">
        <v>1659</v>
      </c>
      <c r="S96" s="35"/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4">
        <v>0</v>
      </c>
      <c r="AF96" s="34">
        <v>0</v>
      </c>
      <c r="AG96" s="34">
        <v>0</v>
      </c>
      <c r="AH96" s="34">
        <v>0</v>
      </c>
      <c r="AI96" s="34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0</v>
      </c>
      <c r="AR96" s="35">
        <v>14952.18591</v>
      </c>
      <c r="AS96" s="37" t="s">
        <v>2181</v>
      </c>
      <c r="AT96" s="35">
        <v>0</v>
      </c>
      <c r="AU96" s="35">
        <v>13617.272000000001</v>
      </c>
      <c r="AV96" s="27" t="s">
        <v>1915</v>
      </c>
      <c r="AW96" s="37" t="s">
        <v>2601</v>
      </c>
      <c r="AX96" s="27" t="s">
        <v>1960</v>
      </c>
      <c r="AY96" s="10" t="s">
        <v>80</v>
      </c>
      <c r="AZ96" s="10" t="s">
        <v>2291</v>
      </c>
    </row>
    <row r="97" spans="1:52" s="351" customFormat="1" ht="72" outlineLevel="1">
      <c r="A97" s="591"/>
      <c r="B97" s="66" t="s">
        <v>2190</v>
      </c>
      <c r="C97" s="91" t="s">
        <v>80</v>
      </c>
      <c r="D97" s="27" t="s">
        <v>194</v>
      </c>
      <c r="E97" s="27" t="s">
        <v>1065</v>
      </c>
      <c r="F97" s="10" t="s">
        <v>80</v>
      </c>
      <c r="G97" s="10" t="s">
        <v>80</v>
      </c>
      <c r="H97" s="27" t="s">
        <v>324</v>
      </c>
      <c r="I97" s="27"/>
      <c r="J97" s="35">
        <v>12512.76224</v>
      </c>
      <c r="K97" s="35">
        <v>12512.76224</v>
      </c>
      <c r="L97" s="35">
        <v>0</v>
      </c>
      <c r="M97" s="35">
        <v>0</v>
      </c>
      <c r="N97" s="35">
        <v>12512.76224</v>
      </c>
      <c r="O97" s="35">
        <v>0</v>
      </c>
      <c r="P97" s="35">
        <v>0</v>
      </c>
      <c r="Q97" s="383" t="s">
        <v>80</v>
      </c>
      <c r="R97" s="37" t="s">
        <v>1659</v>
      </c>
      <c r="S97" s="35"/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4">
        <v>0</v>
      </c>
      <c r="AF97" s="34">
        <v>0</v>
      </c>
      <c r="AG97" s="34">
        <v>0</v>
      </c>
      <c r="AH97" s="34">
        <v>0</v>
      </c>
      <c r="AI97" s="34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0</v>
      </c>
      <c r="AQ97" s="34">
        <v>0</v>
      </c>
      <c r="AR97" s="35">
        <v>12512.76224</v>
      </c>
      <c r="AS97" s="37" t="s">
        <v>2181</v>
      </c>
      <c r="AT97" s="35">
        <v>0</v>
      </c>
      <c r="AU97" s="35">
        <v>9627.0259999999998</v>
      </c>
      <c r="AV97" s="27" t="s">
        <v>1915</v>
      </c>
      <c r="AW97" s="37" t="s">
        <v>2601</v>
      </c>
      <c r="AX97" s="27" t="s">
        <v>1956</v>
      </c>
      <c r="AY97" s="10" t="s">
        <v>80</v>
      </c>
      <c r="AZ97" s="10" t="s">
        <v>2294</v>
      </c>
    </row>
    <row r="98" spans="1:52" s="351" customFormat="1" ht="72" outlineLevel="1">
      <c r="A98" s="591"/>
      <c r="B98" s="66" t="s">
        <v>2191</v>
      </c>
      <c r="C98" s="91" t="s">
        <v>80</v>
      </c>
      <c r="D98" s="27" t="s">
        <v>194</v>
      </c>
      <c r="E98" s="27" t="s">
        <v>1065</v>
      </c>
      <c r="F98" s="10" t="s">
        <v>80</v>
      </c>
      <c r="G98" s="10" t="s">
        <v>80</v>
      </c>
      <c r="H98" s="27" t="s">
        <v>324</v>
      </c>
      <c r="I98" s="27"/>
      <c r="J98" s="35">
        <v>17391.945530000001</v>
      </c>
      <c r="K98" s="35">
        <v>17391.945530000001</v>
      </c>
      <c r="L98" s="35">
        <v>0</v>
      </c>
      <c r="M98" s="35">
        <v>0</v>
      </c>
      <c r="N98" s="35">
        <v>17391.945530000001</v>
      </c>
      <c r="O98" s="35">
        <v>0</v>
      </c>
      <c r="P98" s="35">
        <v>0</v>
      </c>
      <c r="Q98" s="383" t="s">
        <v>80</v>
      </c>
      <c r="R98" s="37" t="s">
        <v>1659</v>
      </c>
      <c r="S98" s="35"/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0</v>
      </c>
      <c r="AQ98" s="34">
        <v>0</v>
      </c>
      <c r="AR98" s="35">
        <v>17391.945530000001</v>
      </c>
      <c r="AS98" s="37" t="s">
        <v>2181</v>
      </c>
      <c r="AT98" s="35">
        <v>0</v>
      </c>
      <c r="AU98" s="35">
        <v>12336.182000000001</v>
      </c>
      <c r="AV98" s="27" t="s">
        <v>1915</v>
      </c>
      <c r="AW98" s="37" t="s">
        <v>2601</v>
      </c>
      <c r="AX98" s="27" t="s">
        <v>1952</v>
      </c>
      <c r="AY98" s="184" t="s">
        <v>80</v>
      </c>
      <c r="AZ98" s="10" t="s">
        <v>2294</v>
      </c>
    </row>
    <row r="99" spans="1:52" s="351" customFormat="1" ht="72" outlineLevel="1">
      <c r="A99" s="591"/>
      <c r="B99" s="66" t="s">
        <v>2192</v>
      </c>
      <c r="C99" s="91" t="s">
        <v>80</v>
      </c>
      <c r="D99" s="27" t="s">
        <v>194</v>
      </c>
      <c r="E99" s="27" t="s">
        <v>1065</v>
      </c>
      <c r="F99" s="10" t="s">
        <v>80</v>
      </c>
      <c r="G99" s="10" t="s">
        <v>80</v>
      </c>
      <c r="H99" s="27" t="s">
        <v>324</v>
      </c>
      <c r="I99" s="27"/>
      <c r="J99" s="35">
        <v>57689.000999999997</v>
      </c>
      <c r="K99" s="35">
        <v>57689.000999999997</v>
      </c>
      <c r="L99" s="35">
        <v>0</v>
      </c>
      <c r="M99" s="35">
        <v>0</v>
      </c>
      <c r="N99" s="35">
        <v>57689.000999999997</v>
      </c>
      <c r="O99" s="35">
        <v>0</v>
      </c>
      <c r="P99" s="35">
        <v>0</v>
      </c>
      <c r="Q99" s="383" t="s">
        <v>80</v>
      </c>
      <c r="R99" s="37" t="s">
        <v>1659</v>
      </c>
      <c r="S99" s="35"/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4">
        <v>0</v>
      </c>
      <c r="AF99" s="34">
        <v>0</v>
      </c>
      <c r="AG99" s="34">
        <v>0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5">
        <v>57689.000999999997</v>
      </c>
      <c r="AS99" s="37" t="s">
        <v>2181</v>
      </c>
      <c r="AT99" s="35">
        <v>0</v>
      </c>
      <c r="AU99" s="35">
        <v>57689.000999999997</v>
      </c>
      <c r="AV99" s="27" t="s">
        <v>1915</v>
      </c>
      <c r="AW99" s="37" t="s">
        <v>2601</v>
      </c>
      <c r="AX99" s="27" t="s">
        <v>1966</v>
      </c>
      <c r="AY99" s="10" t="s">
        <v>80</v>
      </c>
      <c r="AZ99" s="10" t="s">
        <v>2294</v>
      </c>
    </row>
    <row r="100" spans="1:52" s="351" customFormat="1" ht="72" outlineLevel="1">
      <c r="A100" s="591"/>
      <c r="B100" s="555" t="s">
        <v>2193</v>
      </c>
      <c r="C100" s="91" t="s">
        <v>80</v>
      </c>
      <c r="D100" s="27" t="s">
        <v>194</v>
      </c>
      <c r="E100" s="27" t="s">
        <v>1065</v>
      </c>
      <c r="F100" s="10" t="s">
        <v>80</v>
      </c>
      <c r="G100" s="10" t="s">
        <v>80</v>
      </c>
      <c r="H100" s="27" t="s">
        <v>324</v>
      </c>
      <c r="I100" s="27"/>
      <c r="J100" s="35">
        <v>67514.596569999994</v>
      </c>
      <c r="K100" s="35">
        <v>67514.596569999994</v>
      </c>
      <c r="L100" s="35">
        <v>0</v>
      </c>
      <c r="M100" s="35">
        <v>0</v>
      </c>
      <c r="N100" s="35">
        <v>67514.596569999994</v>
      </c>
      <c r="O100" s="35">
        <v>0</v>
      </c>
      <c r="P100" s="35">
        <v>0</v>
      </c>
      <c r="Q100" s="383">
        <v>45444</v>
      </c>
      <c r="R100" s="37" t="s">
        <v>496</v>
      </c>
      <c r="S100" s="35"/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5">
        <v>67514.596569999994</v>
      </c>
      <c r="AS100" s="37" t="s">
        <v>2181</v>
      </c>
      <c r="AT100" s="35">
        <v>0</v>
      </c>
      <c r="AU100" s="35">
        <v>60054.818550000004</v>
      </c>
      <c r="AV100" s="27" t="s">
        <v>1915</v>
      </c>
      <c r="AW100" s="37" t="s">
        <v>2601</v>
      </c>
      <c r="AX100" s="27" t="s">
        <v>1964</v>
      </c>
      <c r="AY100" s="184" t="s">
        <v>80</v>
      </c>
      <c r="AZ100" s="10" t="s">
        <v>2294</v>
      </c>
    </row>
    <row r="101" spans="1:52" s="351" customFormat="1" ht="72" outlineLevel="1">
      <c r="A101" s="591"/>
      <c r="B101" s="555" t="s">
        <v>2194</v>
      </c>
      <c r="C101" s="91" t="s">
        <v>80</v>
      </c>
      <c r="D101" s="27" t="s">
        <v>194</v>
      </c>
      <c r="E101" s="27" t="s">
        <v>1065</v>
      </c>
      <c r="F101" s="10" t="s">
        <v>80</v>
      </c>
      <c r="G101" s="10" t="s">
        <v>80</v>
      </c>
      <c r="H101" s="27" t="s">
        <v>324</v>
      </c>
      <c r="I101" s="27"/>
      <c r="J101" s="35">
        <v>38790.389000000003</v>
      </c>
      <c r="K101" s="35">
        <v>38790.389000000003</v>
      </c>
      <c r="L101" s="35">
        <v>0</v>
      </c>
      <c r="M101" s="35">
        <v>0</v>
      </c>
      <c r="N101" s="35">
        <v>38790.389000000003</v>
      </c>
      <c r="O101" s="35">
        <v>0</v>
      </c>
      <c r="P101" s="35">
        <v>0</v>
      </c>
      <c r="Q101" s="383">
        <v>45427</v>
      </c>
      <c r="R101" s="37" t="s">
        <v>496</v>
      </c>
      <c r="S101" s="35"/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5">
        <v>38790.389000000003</v>
      </c>
      <c r="AS101" s="37" t="s">
        <v>2181</v>
      </c>
      <c r="AT101" s="35">
        <v>0</v>
      </c>
      <c r="AU101" s="35">
        <v>38790.389000000003</v>
      </c>
      <c r="AV101" s="27" t="s">
        <v>1915</v>
      </c>
      <c r="AW101" s="37" t="s">
        <v>2601</v>
      </c>
      <c r="AX101" s="27" t="s">
        <v>1953</v>
      </c>
      <c r="AY101" s="184" t="s">
        <v>80</v>
      </c>
      <c r="AZ101" s="10" t="s">
        <v>2294</v>
      </c>
    </row>
    <row r="102" spans="1:52" s="351" customFormat="1" ht="72" outlineLevel="1">
      <c r="A102" s="591"/>
      <c r="B102" s="66" t="s">
        <v>2195</v>
      </c>
      <c r="C102" s="556" t="s">
        <v>80</v>
      </c>
      <c r="D102" s="27" t="s">
        <v>194</v>
      </c>
      <c r="E102" s="27" t="s">
        <v>1065</v>
      </c>
      <c r="F102" s="10" t="s">
        <v>80</v>
      </c>
      <c r="G102" s="10" t="s">
        <v>2625</v>
      </c>
      <c r="H102" s="27" t="s">
        <v>324</v>
      </c>
      <c r="I102" s="27"/>
      <c r="J102" s="35">
        <v>38107.818429999999</v>
      </c>
      <c r="K102" s="35">
        <v>38107.818429999999</v>
      </c>
      <c r="L102" s="35">
        <v>0</v>
      </c>
      <c r="M102" s="35">
        <v>0</v>
      </c>
      <c r="N102" s="35">
        <v>38107.818429999999</v>
      </c>
      <c r="O102" s="35">
        <v>0</v>
      </c>
      <c r="P102" s="35">
        <v>0</v>
      </c>
      <c r="Q102" s="383">
        <v>45565</v>
      </c>
      <c r="R102" s="37" t="s">
        <v>693</v>
      </c>
      <c r="S102" s="35"/>
      <c r="T102" s="35">
        <v>0</v>
      </c>
      <c r="U102" s="35">
        <v>0</v>
      </c>
      <c r="V102" s="35">
        <v>0</v>
      </c>
      <c r="W102" s="35">
        <v>0</v>
      </c>
      <c r="X102" s="230">
        <v>797.42939000000001</v>
      </c>
      <c r="Y102" s="35">
        <v>0</v>
      </c>
      <c r="Z102" s="35">
        <v>0</v>
      </c>
      <c r="AA102" s="35">
        <v>798</v>
      </c>
      <c r="AB102" s="35">
        <v>0</v>
      </c>
      <c r="AC102" s="35">
        <v>798</v>
      </c>
      <c r="AD102" s="35">
        <v>0</v>
      </c>
      <c r="AE102" s="34">
        <v>0</v>
      </c>
      <c r="AF102" s="34">
        <v>199.5</v>
      </c>
      <c r="AG102" s="34">
        <v>0</v>
      </c>
      <c r="AH102" s="34">
        <v>199.5</v>
      </c>
      <c r="AI102" s="34">
        <v>0</v>
      </c>
      <c r="AJ102" s="34">
        <v>0</v>
      </c>
      <c r="AK102" s="34">
        <v>598.5</v>
      </c>
      <c r="AL102" s="34">
        <v>0</v>
      </c>
      <c r="AM102" s="34">
        <v>598.5</v>
      </c>
      <c r="AN102" s="34">
        <v>0</v>
      </c>
      <c r="AO102" s="34">
        <v>0</v>
      </c>
      <c r="AP102" s="34">
        <v>0</v>
      </c>
      <c r="AQ102" s="34">
        <v>0</v>
      </c>
      <c r="AR102" s="35">
        <v>38107.818429999999</v>
      </c>
      <c r="AS102" s="37" t="s">
        <v>2181</v>
      </c>
      <c r="AT102" s="35">
        <v>0</v>
      </c>
      <c r="AU102" s="35">
        <v>38107.818429999999</v>
      </c>
      <c r="AV102" s="27" t="s">
        <v>1915</v>
      </c>
      <c r="AW102" s="37" t="s">
        <v>2601</v>
      </c>
      <c r="AX102" s="27" t="s">
        <v>1949</v>
      </c>
      <c r="AY102" s="184" t="s">
        <v>80</v>
      </c>
      <c r="AZ102" s="10" t="s">
        <v>2291</v>
      </c>
    </row>
    <row r="103" spans="1:52" s="351" customFormat="1" ht="72" outlineLevel="1">
      <c r="A103" s="591"/>
      <c r="B103" s="66" t="s">
        <v>1287</v>
      </c>
      <c r="C103" s="91" t="s">
        <v>80</v>
      </c>
      <c r="D103" s="27" t="s">
        <v>194</v>
      </c>
      <c r="E103" s="27" t="s">
        <v>1065</v>
      </c>
      <c r="F103" s="10" t="s">
        <v>80</v>
      </c>
      <c r="G103" s="10" t="s">
        <v>80</v>
      </c>
      <c r="H103" s="27" t="s">
        <v>324</v>
      </c>
      <c r="I103" s="27"/>
      <c r="J103" s="35">
        <v>71930.759999999995</v>
      </c>
      <c r="K103" s="35">
        <v>71930.759999999995</v>
      </c>
      <c r="L103" s="35">
        <v>0</v>
      </c>
      <c r="M103" s="35">
        <v>0</v>
      </c>
      <c r="N103" s="35">
        <v>71930.759999999995</v>
      </c>
      <c r="O103" s="35">
        <v>0</v>
      </c>
      <c r="P103" s="35">
        <v>0</v>
      </c>
      <c r="Q103" s="383" t="s">
        <v>80</v>
      </c>
      <c r="R103" s="37" t="s">
        <v>1659</v>
      </c>
      <c r="S103" s="35"/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5">
        <v>71930.759999999995</v>
      </c>
      <c r="AS103" s="37" t="s">
        <v>2181</v>
      </c>
      <c r="AT103" s="35">
        <v>0</v>
      </c>
      <c r="AU103" s="35">
        <v>22037.185000000001</v>
      </c>
      <c r="AV103" s="27" t="s">
        <v>1915</v>
      </c>
      <c r="AW103" s="37" t="s">
        <v>2601</v>
      </c>
      <c r="AX103" s="27" t="s">
        <v>1949</v>
      </c>
      <c r="AY103" s="10" t="s">
        <v>80</v>
      </c>
      <c r="AZ103" s="10" t="s">
        <v>2294</v>
      </c>
    </row>
    <row r="104" spans="1:52" s="351" customFormat="1" ht="72" outlineLevel="1">
      <c r="A104" s="591"/>
      <c r="B104" s="66" t="s">
        <v>2196</v>
      </c>
      <c r="C104" s="91" t="s">
        <v>80</v>
      </c>
      <c r="D104" s="27" t="s">
        <v>194</v>
      </c>
      <c r="E104" s="27" t="s">
        <v>1065</v>
      </c>
      <c r="F104" s="10" t="s">
        <v>80</v>
      </c>
      <c r="G104" s="10" t="s">
        <v>2543</v>
      </c>
      <c r="H104" s="27" t="s">
        <v>324</v>
      </c>
      <c r="I104" s="27"/>
      <c r="J104" s="35">
        <v>65050.7762</v>
      </c>
      <c r="K104" s="35">
        <v>65050.7762</v>
      </c>
      <c r="L104" s="35">
        <v>0</v>
      </c>
      <c r="M104" s="35">
        <v>0</v>
      </c>
      <c r="N104" s="35">
        <v>65050.7762</v>
      </c>
      <c r="O104" s="35">
        <v>0</v>
      </c>
      <c r="P104" s="35">
        <v>0</v>
      </c>
      <c r="Q104" s="383" t="s">
        <v>80</v>
      </c>
      <c r="R104" s="37" t="s">
        <v>1659</v>
      </c>
      <c r="S104" s="35"/>
      <c r="T104" s="35">
        <v>728.11749999999995</v>
      </c>
      <c r="U104" s="35">
        <v>0</v>
      </c>
      <c r="V104" s="35">
        <v>728.11749999999995</v>
      </c>
      <c r="W104" s="35">
        <v>0</v>
      </c>
      <c r="X104" s="35">
        <v>728.11749999999995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5">
        <v>65050.7762</v>
      </c>
      <c r="AS104" s="37" t="s">
        <v>2181</v>
      </c>
      <c r="AT104" s="35">
        <v>0</v>
      </c>
      <c r="AU104" s="35">
        <v>44169.571000000004</v>
      </c>
      <c r="AV104" s="27" t="s">
        <v>1915</v>
      </c>
      <c r="AW104" s="37" t="s">
        <v>2601</v>
      </c>
      <c r="AX104" s="27" t="s">
        <v>1949</v>
      </c>
      <c r="AY104" s="184" t="s">
        <v>80</v>
      </c>
      <c r="AZ104" s="10" t="s">
        <v>2291</v>
      </c>
    </row>
    <row r="105" spans="1:52" s="346" customFormat="1" ht="72" outlineLevel="1">
      <c r="A105" s="591"/>
      <c r="B105" s="66" t="s">
        <v>2197</v>
      </c>
      <c r="C105" s="91" t="s">
        <v>80</v>
      </c>
      <c r="D105" s="27" t="s">
        <v>194</v>
      </c>
      <c r="E105" s="27" t="s">
        <v>1065</v>
      </c>
      <c r="F105" s="10" t="s">
        <v>80</v>
      </c>
      <c r="G105" s="10" t="s">
        <v>80</v>
      </c>
      <c r="H105" s="27" t="s">
        <v>324</v>
      </c>
      <c r="I105" s="27"/>
      <c r="J105" s="35">
        <v>19205.670409999999</v>
      </c>
      <c r="K105" s="35">
        <v>19205.670409999999</v>
      </c>
      <c r="L105" s="35">
        <v>0</v>
      </c>
      <c r="M105" s="35">
        <v>0</v>
      </c>
      <c r="N105" s="35">
        <v>19205.670409999999</v>
      </c>
      <c r="O105" s="35">
        <v>0</v>
      </c>
      <c r="P105" s="35">
        <v>0</v>
      </c>
      <c r="Q105" s="383" t="s">
        <v>80</v>
      </c>
      <c r="R105" s="37" t="s">
        <v>1659</v>
      </c>
      <c r="S105" s="35"/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5">
        <v>19205.670409999999</v>
      </c>
      <c r="AS105" s="37" t="s">
        <v>2181</v>
      </c>
      <c r="AT105" s="35">
        <v>0</v>
      </c>
      <c r="AU105" s="35">
        <v>17348.885999999999</v>
      </c>
      <c r="AV105" s="27" t="s">
        <v>1915</v>
      </c>
      <c r="AW105" s="37" t="s">
        <v>2601</v>
      </c>
      <c r="AX105" s="27" t="s">
        <v>1964</v>
      </c>
      <c r="AY105" s="10" t="s">
        <v>80</v>
      </c>
      <c r="AZ105" s="10" t="s">
        <v>2291</v>
      </c>
    </row>
    <row r="106" spans="1:52" s="351" customFormat="1" ht="72" outlineLevel="1">
      <c r="A106" s="591"/>
      <c r="B106" s="66" t="s">
        <v>2198</v>
      </c>
      <c r="C106" s="91" t="s">
        <v>80</v>
      </c>
      <c r="D106" s="27" t="s">
        <v>194</v>
      </c>
      <c r="E106" s="27" t="s">
        <v>1065</v>
      </c>
      <c r="F106" s="10" t="s">
        <v>80</v>
      </c>
      <c r="G106" s="10" t="s">
        <v>80</v>
      </c>
      <c r="H106" s="27" t="s">
        <v>324</v>
      </c>
      <c r="I106" s="27"/>
      <c r="J106" s="35">
        <v>57954.737419999998</v>
      </c>
      <c r="K106" s="35">
        <v>57954.737419999998</v>
      </c>
      <c r="L106" s="35">
        <v>0</v>
      </c>
      <c r="M106" s="35">
        <v>0</v>
      </c>
      <c r="N106" s="35">
        <v>57954.737419999998</v>
      </c>
      <c r="O106" s="35">
        <v>0</v>
      </c>
      <c r="P106" s="35">
        <v>0</v>
      </c>
      <c r="Q106" s="383" t="s">
        <v>80</v>
      </c>
      <c r="R106" s="37" t="s">
        <v>1659</v>
      </c>
      <c r="S106" s="35"/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5">
        <v>57954.737419999998</v>
      </c>
      <c r="AS106" s="37" t="s">
        <v>2181</v>
      </c>
      <c r="AT106" s="35">
        <v>0</v>
      </c>
      <c r="AU106" s="35">
        <v>45052.504999999997</v>
      </c>
      <c r="AV106" s="27" t="s">
        <v>1915</v>
      </c>
      <c r="AW106" s="37" t="s">
        <v>2601</v>
      </c>
      <c r="AX106" s="27" t="s">
        <v>1962</v>
      </c>
      <c r="AY106" s="184" t="s">
        <v>80</v>
      </c>
      <c r="AZ106" s="10" t="s">
        <v>2294</v>
      </c>
    </row>
    <row r="107" spans="1:52" s="351" customFormat="1" ht="72" outlineLevel="1">
      <c r="A107" s="591"/>
      <c r="B107" s="66" t="s">
        <v>2199</v>
      </c>
      <c r="C107" s="91" t="s">
        <v>80</v>
      </c>
      <c r="D107" s="27" t="s">
        <v>194</v>
      </c>
      <c r="E107" s="27" t="s">
        <v>1065</v>
      </c>
      <c r="F107" s="10" t="s">
        <v>80</v>
      </c>
      <c r="G107" s="10" t="s">
        <v>80</v>
      </c>
      <c r="H107" s="27" t="s">
        <v>324</v>
      </c>
      <c r="I107" s="27"/>
      <c r="J107" s="35">
        <v>48400</v>
      </c>
      <c r="K107" s="35">
        <v>48400</v>
      </c>
      <c r="L107" s="35">
        <v>0</v>
      </c>
      <c r="M107" s="35">
        <v>0</v>
      </c>
      <c r="N107" s="35">
        <v>48400</v>
      </c>
      <c r="O107" s="35">
        <v>0</v>
      </c>
      <c r="P107" s="35">
        <v>0</v>
      </c>
      <c r="Q107" s="383" t="s">
        <v>80</v>
      </c>
      <c r="R107" s="37" t="s">
        <v>1659</v>
      </c>
      <c r="S107" s="35"/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5">
        <v>48400</v>
      </c>
      <c r="AS107" s="37" t="s">
        <v>2181</v>
      </c>
      <c r="AT107" s="35">
        <v>0</v>
      </c>
      <c r="AU107" s="35">
        <v>28634.114000000001</v>
      </c>
      <c r="AV107" s="27" t="s">
        <v>1915</v>
      </c>
      <c r="AW107" s="37" t="s">
        <v>2601</v>
      </c>
      <c r="AX107" s="27" t="s">
        <v>1954</v>
      </c>
      <c r="AY107" s="184" t="s">
        <v>80</v>
      </c>
      <c r="AZ107" s="10" t="s">
        <v>2294</v>
      </c>
    </row>
    <row r="108" spans="1:52" s="346" customFormat="1" ht="72" outlineLevel="1">
      <c r="A108" s="591"/>
      <c r="B108" s="555" t="s">
        <v>2200</v>
      </c>
      <c r="C108" s="91" t="s">
        <v>80</v>
      </c>
      <c r="D108" s="27" t="s">
        <v>194</v>
      </c>
      <c r="E108" s="27" t="s">
        <v>1065</v>
      </c>
      <c r="F108" s="10" t="s">
        <v>80</v>
      </c>
      <c r="G108" s="10" t="s">
        <v>80</v>
      </c>
      <c r="H108" s="27" t="s">
        <v>324</v>
      </c>
      <c r="I108" s="27"/>
      <c r="J108" s="35">
        <v>9935.4153499999993</v>
      </c>
      <c r="K108" s="35">
        <v>9935.4153499999993</v>
      </c>
      <c r="L108" s="35">
        <v>0</v>
      </c>
      <c r="M108" s="35">
        <v>0</v>
      </c>
      <c r="N108" s="35">
        <v>9935.4153499999993</v>
      </c>
      <c r="O108" s="35">
        <v>0</v>
      </c>
      <c r="P108" s="35">
        <v>0</v>
      </c>
      <c r="Q108" s="383">
        <v>45316</v>
      </c>
      <c r="R108" s="37" t="s">
        <v>496</v>
      </c>
      <c r="S108" s="35"/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5">
        <v>9935.4153499999993</v>
      </c>
      <c r="AS108" s="37" t="s">
        <v>2181</v>
      </c>
      <c r="AT108" s="35">
        <v>0</v>
      </c>
      <c r="AU108" s="35">
        <v>3920.8490000000002</v>
      </c>
      <c r="AV108" s="27" t="s">
        <v>1915</v>
      </c>
      <c r="AW108" s="37" t="s">
        <v>2601</v>
      </c>
      <c r="AX108" s="27" t="s">
        <v>1967</v>
      </c>
      <c r="AY108" s="10" t="s">
        <v>80</v>
      </c>
      <c r="AZ108" s="10" t="s">
        <v>2294</v>
      </c>
    </row>
    <row r="109" spans="1:52" s="351" customFormat="1" ht="72" outlineLevel="1">
      <c r="A109" s="591"/>
      <c r="B109" s="555" t="s">
        <v>2201</v>
      </c>
      <c r="C109" s="91" t="s">
        <v>80</v>
      </c>
      <c r="D109" s="27" t="s">
        <v>194</v>
      </c>
      <c r="E109" s="27" t="s">
        <v>1065</v>
      </c>
      <c r="F109" s="10" t="s">
        <v>80</v>
      </c>
      <c r="G109" s="10" t="s">
        <v>80</v>
      </c>
      <c r="H109" s="27" t="s">
        <v>324</v>
      </c>
      <c r="I109" s="27"/>
      <c r="J109" s="35">
        <v>35365.275000000001</v>
      </c>
      <c r="K109" s="35">
        <v>35365.275000000001</v>
      </c>
      <c r="L109" s="35">
        <v>0</v>
      </c>
      <c r="M109" s="35">
        <v>0</v>
      </c>
      <c r="N109" s="35">
        <v>35365.275000000001</v>
      </c>
      <c r="O109" s="35">
        <v>0</v>
      </c>
      <c r="P109" s="35">
        <v>0</v>
      </c>
      <c r="Q109" s="383">
        <v>45382</v>
      </c>
      <c r="R109" s="37" t="s">
        <v>496</v>
      </c>
      <c r="S109" s="35"/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5">
        <v>35365.275000000001</v>
      </c>
      <c r="AS109" s="37" t="s">
        <v>2181</v>
      </c>
      <c r="AT109" s="35">
        <v>0</v>
      </c>
      <c r="AU109" s="35">
        <v>28958.868999999999</v>
      </c>
      <c r="AV109" s="27" t="s">
        <v>1915</v>
      </c>
      <c r="AW109" s="37" t="s">
        <v>2601</v>
      </c>
      <c r="AX109" s="27" t="s">
        <v>1952</v>
      </c>
      <c r="AY109" s="184" t="s">
        <v>80</v>
      </c>
      <c r="AZ109" s="10" t="s">
        <v>2294</v>
      </c>
    </row>
    <row r="110" spans="1:52" s="351" customFormat="1" ht="72" outlineLevel="1">
      <c r="A110" s="591"/>
      <c r="B110" s="555" t="s">
        <v>2202</v>
      </c>
      <c r="C110" s="91" t="s">
        <v>80</v>
      </c>
      <c r="D110" s="27" t="s">
        <v>194</v>
      </c>
      <c r="E110" s="27" t="s">
        <v>1065</v>
      </c>
      <c r="F110" s="10" t="s">
        <v>80</v>
      </c>
      <c r="G110" s="10" t="s">
        <v>80</v>
      </c>
      <c r="H110" s="27" t="s">
        <v>324</v>
      </c>
      <c r="I110" s="27"/>
      <c r="J110" s="35">
        <v>6100.1049999999996</v>
      </c>
      <c r="K110" s="35">
        <v>6100.1049999999996</v>
      </c>
      <c r="L110" s="35">
        <v>0</v>
      </c>
      <c r="M110" s="35">
        <v>0</v>
      </c>
      <c r="N110" s="35">
        <v>6100.1049999999996</v>
      </c>
      <c r="O110" s="35">
        <v>0</v>
      </c>
      <c r="P110" s="35">
        <v>0</v>
      </c>
      <c r="Q110" s="383">
        <v>45407</v>
      </c>
      <c r="R110" s="37" t="s">
        <v>496</v>
      </c>
      <c r="S110" s="35"/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5">
        <v>6100.1049999999996</v>
      </c>
      <c r="AS110" s="37" t="s">
        <v>2181</v>
      </c>
      <c r="AT110" s="35">
        <v>0</v>
      </c>
      <c r="AU110" s="35">
        <v>5362.9620000000004</v>
      </c>
      <c r="AV110" s="27" t="s">
        <v>1915</v>
      </c>
      <c r="AW110" s="37" t="s">
        <v>2601</v>
      </c>
      <c r="AX110" s="27" t="s">
        <v>1967</v>
      </c>
      <c r="AY110" s="184" t="s">
        <v>80</v>
      </c>
      <c r="AZ110" s="10" t="s">
        <v>2294</v>
      </c>
    </row>
    <row r="111" spans="1:52" s="351" customFormat="1" ht="72" outlineLevel="1">
      <c r="A111" s="591"/>
      <c r="B111" s="66" t="s">
        <v>2203</v>
      </c>
      <c r="C111" s="91" t="s">
        <v>80</v>
      </c>
      <c r="D111" s="27" t="s">
        <v>194</v>
      </c>
      <c r="E111" s="27" t="s">
        <v>1065</v>
      </c>
      <c r="F111" s="10" t="s">
        <v>80</v>
      </c>
      <c r="G111" s="10" t="s">
        <v>2299</v>
      </c>
      <c r="H111" s="27" t="s">
        <v>324</v>
      </c>
      <c r="I111" s="27"/>
      <c r="J111" s="35">
        <v>142579.16583000001</v>
      </c>
      <c r="K111" s="35">
        <v>127579.16583</v>
      </c>
      <c r="L111" s="35">
        <v>15000</v>
      </c>
      <c r="M111" s="35">
        <v>0</v>
      </c>
      <c r="N111" s="35">
        <v>142579.16583000001</v>
      </c>
      <c r="O111" s="35">
        <v>0</v>
      </c>
      <c r="P111" s="35">
        <v>0</v>
      </c>
      <c r="Q111" s="383" t="s">
        <v>80</v>
      </c>
      <c r="R111" s="37" t="s">
        <v>1659</v>
      </c>
      <c r="S111" s="35"/>
      <c r="T111" s="35">
        <v>1071</v>
      </c>
      <c r="U111" s="35">
        <v>0</v>
      </c>
      <c r="V111" s="35">
        <v>1071</v>
      </c>
      <c r="W111" s="35">
        <v>0</v>
      </c>
      <c r="X111" s="35">
        <v>1071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4">
        <v>0</v>
      </c>
      <c r="AF111" s="34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5">
        <v>127579.16583</v>
      </c>
      <c r="AS111" s="37" t="s">
        <v>2181</v>
      </c>
      <c r="AT111" s="35">
        <v>0</v>
      </c>
      <c r="AU111" s="35">
        <v>16810.634999999998</v>
      </c>
      <c r="AV111" s="27" t="s">
        <v>1915</v>
      </c>
      <c r="AW111" s="37" t="s">
        <v>2601</v>
      </c>
      <c r="AX111" s="27" t="s">
        <v>1951</v>
      </c>
      <c r="AY111" s="184" t="s">
        <v>80</v>
      </c>
      <c r="AZ111" s="10" t="s">
        <v>2291</v>
      </c>
    </row>
    <row r="112" spans="1:52" s="346" customFormat="1" ht="72" outlineLevel="1">
      <c r="A112" s="591"/>
      <c r="B112" s="555" t="s">
        <v>2250</v>
      </c>
      <c r="C112" s="91" t="s">
        <v>80</v>
      </c>
      <c r="D112" s="27" t="s">
        <v>194</v>
      </c>
      <c r="E112" s="27" t="s">
        <v>1065</v>
      </c>
      <c r="F112" s="10" t="s">
        <v>80</v>
      </c>
      <c r="G112" s="10" t="s">
        <v>80</v>
      </c>
      <c r="H112" s="27" t="s">
        <v>324</v>
      </c>
      <c r="I112" s="27"/>
      <c r="J112" s="35">
        <v>17000</v>
      </c>
      <c r="K112" s="35">
        <v>17000</v>
      </c>
      <c r="L112" s="35">
        <v>0</v>
      </c>
      <c r="M112" s="35">
        <v>0</v>
      </c>
      <c r="N112" s="35">
        <v>17000</v>
      </c>
      <c r="O112" s="35">
        <v>0</v>
      </c>
      <c r="P112" s="35">
        <v>0</v>
      </c>
      <c r="Q112" s="383">
        <v>45194</v>
      </c>
      <c r="R112" s="37" t="s">
        <v>496</v>
      </c>
      <c r="S112" s="35"/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5">
        <v>17000</v>
      </c>
      <c r="AS112" s="37" t="s">
        <v>2181</v>
      </c>
      <c r="AT112" s="35">
        <v>0</v>
      </c>
      <c r="AU112" s="35">
        <v>12301.281000000001</v>
      </c>
      <c r="AV112" s="27" t="s">
        <v>1915</v>
      </c>
      <c r="AW112" s="37" t="s">
        <v>2601</v>
      </c>
      <c r="AX112" s="27" t="s">
        <v>1959</v>
      </c>
      <c r="AY112" s="10" t="s">
        <v>80</v>
      </c>
      <c r="AZ112" s="10" t="s">
        <v>2291</v>
      </c>
    </row>
    <row r="113" spans="1:52" s="351" customFormat="1" ht="72" outlineLevel="1">
      <c r="A113" s="591"/>
      <c r="B113" s="555" t="s">
        <v>2251</v>
      </c>
      <c r="C113" s="91" t="s">
        <v>80</v>
      </c>
      <c r="D113" s="27" t="s">
        <v>194</v>
      </c>
      <c r="E113" s="27" t="s">
        <v>1065</v>
      </c>
      <c r="F113" s="10" t="s">
        <v>80</v>
      </c>
      <c r="G113" s="10" t="s">
        <v>80</v>
      </c>
      <c r="H113" s="27" t="s">
        <v>324</v>
      </c>
      <c r="I113" s="27"/>
      <c r="J113" s="35">
        <v>25000</v>
      </c>
      <c r="K113" s="35">
        <v>25000</v>
      </c>
      <c r="L113" s="35">
        <v>0</v>
      </c>
      <c r="M113" s="35">
        <v>0</v>
      </c>
      <c r="N113" s="35">
        <v>25000</v>
      </c>
      <c r="O113" s="35">
        <v>0</v>
      </c>
      <c r="P113" s="35">
        <v>0</v>
      </c>
      <c r="Q113" s="383">
        <v>45422</v>
      </c>
      <c r="R113" s="37" t="s">
        <v>496</v>
      </c>
      <c r="S113" s="35"/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4">
        <v>0</v>
      </c>
      <c r="AF113" s="34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5">
        <v>25000</v>
      </c>
      <c r="AS113" s="37" t="s">
        <v>2181</v>
      </c>
      <c r="AT113" s="35">
        <v>0</v>
      </c>
      <c r="AU113" s="35">
        <v>17580.512999999999</v>
      </c>
      <c r="AV113" s="27" t="s">
        <v>1915</v>
      </c>
      <c r="AW113" s="37" t="s">
        <v>2601</v>
      </c>
      <c r="AX113" s="27" t="s">
        <v>1959</v>
      </c>
      <c r="AY113" s="184" t="s">
        <v>80</v>
      </c>
      <c r="AZ113" s="10" t="s">
        <v>2294</v>
      </c>
    </row>
    <row r="114" spans="1:52" s="351" customFormat="1" ht="72" outlineLevel="1">
      <c r="A114" s="591"/>
      <c r="B114" s="555" t="s">
        <v>2252</v>
      </c>
      <c r="C114" s="91" t="s">
        <v>80</v>
      </c>
      <c r="D114" s="27" t="s">
        <v>194</v>
      </c>
      <c r="E114" s="27" t="s">
        <v>1065</v>
      </c>
      <c r="F114" s="10" t="s">
        <v>80</v>
      </c>
      <c r="G114" s="10" t="s">
        <v>80</v>
      </c>
      <c r="H114" s="27" t="s">
        <v>324</v>
      </c>
      <c r="I114" s="27"/>
      <c r="J114" s="35">
        <v>20000</v>
      </c>
      <c r="K114" s="35">
        <v>20000</v>
      </c>
      <c r="L114" s="35">
        <v>0</v>
      </c>
      <c r="M114" s="35">
        <v>0</v>
      </c>
      <c r="N114" s="35">
        <v>20000</v>
      </c>
      <c r="O114" s="35">
        <v>0</v>
      </c>
      <c r="P114" s="35">
        <v>0</v>
      </c>
      <c r="Q114" s="383">
        <v>45431</v>
      </c>
      <c r="R114" s="37" t="s">
        <v>496</v>
      </c>
      <c r="S114" s="35"/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5">
        <v>20000</v>
      </c>
      <c r="AS114" s="37" t="s">
        <v>2181</v>
      </c>
      <c r="AT114" s="35">
        <v>0</v>
      </c>
      <c r="AU114" s="35">
        <v>11315.331</v>
      </c>
      <c r="AV114" s="27" t="s">
        <v>1915</v>
      </c>
      <c r="AW114" s="37" t="s">
        <v>2601</v>
      </c>
      <c r="AX114" s="27" t="s">
        <v>1993</v>
      </c>
      <c r="AY114" s="184" t="s">
        <v>80</v>
      </c>
      <c r="AZ114" s="10" t="s">
        <v>2294</v>
      </c>
    </row>
    <row r="115" spans="1:52" s="351" customFormat="1" ht="144" outlineLevel="1">
      <c r="A115" s="591"/>
      <c r="B115" s="66" t="s">
        <v>2253</v>
      </c>
      <c r="C115" s="91" t="s">
        <v>80</v>
      </c>
      <c r="D115" s="27" t="s">
        <v>194</v>
      </c>
      <c r="E115" s="27" t="s">
        <v>1065</v>
      </c>
      <c r="F115" s="10" t="s">
        <v>80</v>
      </c>
      <c r="G115" s="10" t="s">
        <v>80</v>
      </c>
      <c r="H115" s="27" t="s">
        <v>324</v>
      </c>
      <c r="I115" s="27"/>
      <c r="J115" s="35">
        <v>32300</v>
      </c>
      <c r="K115" s="35">
        <v>32300</v>
      </c>
      <c r="L115" s="35">
        <v>0</v>
      </c>
      <c r="M115" s="35">
        <v>0</v>
      </c>
      <c r="N115" s="35">
        <v>32300</v>
      </c>
      <c r="O115" s="35">
        <v>0</v>
      </c>
      <c r="P115" s="35">
        <v>0</v>
      </c>
      <c r="Q115" s="383" t="s">
        <v>80</v>
      </c>
      <c r="R115" s="37" t="s">
        <v>1659</v>
      </c>
      <c r="S115" s="35"/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5">
        <v>32300</v>
      </c>
      <c r="AS115" s="37" t="s">
        <v>2395</v>
      </c>
      <c r="AT115" s="35">
        <v>0</v>
      </c>
      <c r="AU115" s="35">
        <v>2113.48956</v>
      </c>
      <c r="AV115" s="27" t="s">
        <v>1915</v>
      </c>
      <c r="AW115" s="37" t="s">
        <v>2626</v>
      </c>
      <c r="AX115" s="27" t="s">
        <v>1966</v>
      </c>
      <c r="AY115" s="10" t="s">
        <v>80</v>
      </c>
      <c r="AZ115" s="10" t="s">
        <v>2291</v>
      </c>
    </row>
    <row r="116" spans="1:52" s="351" customFormat="1" ht="144" outlineLevel="1">
      <c r="A116" s="591"/>
      <c r="B116" s="66" t="s">
        <v>2254</v>
      </c>
      <c r="C116" s="91" t="s">
        <v>80</v>
      </c>
      <c r="D116" s="27" t="s">
        <v>194</v>
      </c>
      <c r="E116" s="27" t="s">
        <v>1065</v>
      </c>
      <c r="F116" s="10" t="s">
        <v>80</v>
      </c>
      <c r="G116" s="10" t="s">
        <v>2627</v>
      </c>
      <c r="H116" s="27" t="s">
        <v>324</v>
      </c>
      <c r="I116" s="27"/>
      <c r="J116" s="35">
        <v>13020</v>
      </c>
      <c r="K116" s="35">
        <v>13000</v>
      </c>
      <c r="L116" s="35">
        <v>20</v>
      </c>
      <c r="M116" s="35">
        <v>0</v>
      </c>
      <c r="N116" s="35">
        <v>13000</v>
      </c>
      <c r="O116" s="35">
        <v>0</v>
      </c>
      <c r="P116" s="35">
        <v>0</v>
      </c>
      <c r="Q116" s="383">
        <v>45268</v>
      </c>
      <c r="R116" s="37" t="s">
        <v>693</v>
      </c>
      <c r="S116" s="35"/>
      <c r="T116" s="35">
        <v>16.3</v>
      </c>
      <c r="U116" s="35">
        <v>0</v>
      </c>
      <c r="V116" s="35">
        <v>16.3</v>
      </c>
      <c r="W116" s="35">
        <v>0</v>
      </c>
      <c r="X116" s="35">
        <v>16.3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5">
        <v>13000</v>
      </c>
      <c r="AS116" s="37" t="s">
        <v>2395</v>
      </c>
      <c r="AT116" s="35">
        <v>0</v>
      </c>
      <c r="AU116" s="35">
        <v>11864.56243</v>
      </c>
      <c r="AV116" s="27" t="s">
        <v>1915</v>
      </c>
      <c r="AW116" s="37" t="s">
        <v>2628</v>
      </c>
      <c r="AX116" s="27" t="s">
        <v>1969</v>
      </c>
      <c r="AY116" s="10" t="s">
        <v>80</v>
      </c>
      <c r="AZ116" s="10" t="s">
        <v>2291</v>
      </c>
    </row>
    <row r="117" spans="1:52" s="351" customFormat="1" ht="144" outlineLevel="1">
      <c r="A117" s="591"/>
      <c r="B117" s="66" t="s">
        <v>2255</v>
      </c>
      <c r="C117" s="91" t="s">
        <v>80</v>
      </c>
      <c r="D117" s="27" t="s">
        <v>194</v>
      </c>
      <c r="E117" s="27" t="s">
        <v>1065</v>
      </c>
      <c r="F117" s="10" t="s">
        <v>80</v>
      </c>
      <c r="G117" s="10" t="s">
        <v>2629</v>
      </c>
      <c r="H117" s="27" t="s">
        <v>324</v>
      </c>
      <c r="I117" s="27"/>
      <c r="J117" s="35">
        <v>77300</v>
      </c>
      <c r="K117" s="35">
        <v>77300</v>
      </c>
      <c r="L117" s="35">
        <v>0</v>
      </c>
      <c r="M117" s="35">
        <v>0</v>
      </c>
      <c r="N117" s="35">
        <v>77300</v>
      </c>
      <c r="O117" s="35">
        <v>0</v>
      </c>
      <c r="P117" s="35">
        <v>0</v>
      </c>
      <c r="Q117" s="383" t="s">
        <v>80</v>
      </c>
      <c r="R117" s="37" t="s">
        <v>1659</v>
      </c>
      <c r="S117" s="35"/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136</v>
      </c>
      <c r="AB117" s="35">
        <v>0</v>
      </c>
      <c r="AC117" s="35">
        <v>136</v>
      </c>
      <c r="AD117" s="35">
        <v>0</v>
      </c>
      <c r="AE117" s="34">
        <v>0</v>
      </c>
      <c r="AF117" s="34">
        <v>34</v>
      </c>
      <c r="AG117" s="34">
        <v>0</v>
      </c>
      <c r="AH117" s="34">
        <v>34</v>
      </c>
      <c r="AI117" s="34">
        <v>0</v>
      </c>
      <c r="AJ117" s="34">
        <v>0</v>
      </c>
      <c r="AK117" s="34">
        <v>102</v>
      </c>
      <c r="AL117" s="34">
        <v>0</v>
      </c>
      <c r="AM117" s="34">
        <v>102</v>
      </c>
      <c r="AN117" s="34">
        <v>0</v>
      </c>
      <c r="AO117" s="34">
        <v>0</v>
      </c>
      <c r="AP117" s="34">
        <v>0</v>
      </c>
      <c r="AQ117" s="34">
        <v>0</v>
      </c>
      <c r="AR117" s="35">
        <v>77300</v>
      </c>
      <c r="AS117" s="37" t="s">
        <v>2395</v>
      </c>
      <c r="AT117" s="35">
        <v>0</v>
      </c>
      <c r="AU117" s="37" t="s">
        <v>80</v>
      </c>
      <c r="AV117" s="27" t="s">
        <v>1915</v>
      </c>
      <c r="AW117" s="37" t="s">
        <v>2630</v>
      </c>
      <c r="AX117" s="27" t="s">
        <v>1960</v>
      </c>
      <c r="AY117" s="184" t="s">
        <v>80</v>
      </c>
      <c r="AZ117" s="10" t="s">
        <v>2291</v>
      </c>
    </row>
    <row r="118" spans="1:52" s="351" customFormat="1" ht="144" outlineLevel="1">
      <c r="A118" s="591"/>
      <c r="B118" s="66" t="s">
        <v>2256</v>
      </c>
      <c r="C118" s="91" t="s">
        <v>80</v>
      </c>
      <c r="D118" s="27" t="s">
        <v>194</v>
      </c>
      <c r="E118" s="27" t="s">
        <v>1065</v>
      </c>
      <c r="F118" s="10" t="s">
        <v>80</v>
      </c>
      <c r="G118" s="10" t="s">
        <v>80</v>
      </c>
      <c r="H118" s="27" t="s">
        <v>324</v>
      </c>
      <c r="I118" s="27"/>
      <c r="J118" s="35">
        <v>23000</v>
      </c>
      <c r="K118" s="35">
        <v>23000</v>
      </c>
      <c r="L118" s="35">
        <v>0</v>
      </c>
      <c r="M118" s="35">
        <v>0</v>
      </c>
      <c r="N118" s="35">
        <v>23000</v>
      </c>
      <c r="O118" s="35">
        <v>0</v>
      </c>
      <c r="P118" s="35">
        <v>0</v>
      </c>
      <c r="Q118" s="383" t="s">
        <v>80</v>
      </c>
      <c r="R118" s="37" t="s">
        <v>1771</v>
      </c>
      <c r="S118" s="35"/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5">
        <v>23000</v>
      </c>
      <c r="AS118" s="37" t="s">
        <v>2395</v>
      </c>
      <c r="AT118" s="35">
        <v>0</v>
      </c>
      <c r="AU118" s="37" t="s">
        <v>80</v>
      </c>
      <c r="AV118" s="27" t="s">
        <v>1915</v>
      </c>
      <c r="AW118" s="37" t="s">
        <v>2631</v>
      </c>
      <c r="AX118" s="27" t="s">
        <v>1952</v>
      </c>
      <c r="AY118" s="184" t="s">
        <v>80</v>
      </c>
      <c r="AZ118" s="10" t="s">
        <v>2291</v>
      </c>
    </row>
    <row r="119" spans="1:52" s="346" customFormat="1" ht="144" outlineLevel="1">
      <c r="A119" s="591"/>
      <c r="B119" s="66" t="s">
        <v>2257</v>
      </c>
      <c r="C119" s="91" t="s">
        <v>80</v>
      </c>
      <c r="D119" s="27" t="s">
        <v>194</v>
      </c>
      <c r="E119" s="27" t="s">
        <v>1065</v>
      </c>
      <c r="F119" s="10" t="s">
        <v>80</v>
      </c>
      <c r="G119" s="10" t="s">
        <v>80</v>
      </c>
      <c r="H119" s="27" t="s">
        <v>324</v>
      </c>
      <c r="I119" s="27"/>
      <c r="J119" s="35">
        <v>29000</v>
      </c>
      <c r="K119" s="35">
        <v>29000</v>
      </c>
      <c r="L119" s="35">
        <v>0</v>
      </c>
      <c r="M119" s="35">
        <v>0</v>
      </c>
      <c r="N119" s="35">
        <v>29000</v>
      </c>
      <c r="O119" s="35">
        <v>0</v>
      </c>
      <c r="P119" s="35">
        <v>0</v>
      </c>
      <c r="Q119" s="383" t="s">
        <v>80</v>
      </c>
      <c r="R119" s="37" t="s">
        <v>1659</v>
      </c>
      <c r="S119" s="35"/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5">
        <v>29000</v>
      </c>
      <c r="AS119" s="37" t="s">
        <v>2395</v>
      </c>
      <c r="AT119" s="35">
        <v>0</v>
      </c>
      <c r="AU119" s="35">
        <v>9594.7866699999995</v>
      </c>
      <c r="AV119" s="27" t="s">
        <v>1915</v>
      </c>
      <c r="AW119" s="37" t="s">
        <v>2632</v>
      </c>
      <c r="AX119" s="27" t="s">
        <v>2497</v>
      </c>
      <c r="AY119" s="10" t="s">
        <v>80</v>
      </c>
      <c r="AZ119" s="10" t="s">
        <v>2291</v>
      </c>
    </row>
    <row r="120" spans="1:52" s="346" customFormat="1" ht="144" outlineLevel="1">
      <c r="A120" s="591"/>
      <c r="B120" s="66" t="s">
        <v>2396</v>
      </c>
      <c r="C120" s="91" t="s">
        <v>80</v>
      </c>
      <c r="D120" s="27" t="s">
        <v>194</v>
      </c>
      <c r="E120" s="27" t="s">
        <v>1065</v>
      </c>
      <c r="F120" s="10" t="s">
        <v>80</v>
      </c>
      <c r="G120" s="10" t="s">
        <v>80</v>
      </c>
      <c r="H120" s="27" t="s">
        <v>324</v>
      </c>
      <c r="I120" s="27"/>
      <c r="J120" s="35">
        <v>40000</v>
      </c>
      <c r="K120" s="35">
        <v>40000</v>
      </c>
      <c r="L120" s="35">
        <v>0</v>
      </c>
      <c r="M120" s="35">
        <v>0</v>
      </c>
      <c r="N120" s="35">
        <v>40000</v>
      </c>
      <c r="O120" s="35">
        <v>0</v>
      </c>
      <c r="P120" s="35">
        <v>0</v>
      </c>
      <c r="Q120" s="383" t="s">
        <v>80</v>
      </c>
      <c r="R120" s="37" t="s">
        <v>1771</v>
      </c>
      <c r="S120" s="35"/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5">
        <v>40000</v>
      </c>
      <c r="AS120" s="37" t="s">
        <v>2395</v>
      </c>
      <c r="AT120" s="35">
        <v>0</v>
      </c>
      <c r="AU120" s="37" t="s">
        <v>80</v>
      </c>
      <c r="AV120" s="27" t="s">
        <v>1915</v>
      </c>
      <c r="AW120" s="37" t="s">
        <v>2633</v>
      </c>
      <c r="AX120" s="27" t="s">
        <v>2497</v>
      </c>
      <c r="AY120" s="184" t="s">
        <v>80</v>
      </c>
      <c r="AZ120" s="10" t="s">
        <v>2291</v>
      </c>
    </row>
    <row r="121" spans="1:52" s="346" customFormat="1" ht="144" outlineLevel="1">
      <c r="A121" s="591"/>
      <c r="B121" s="66" t="s">
        <v>2397</v>
      </c>
      <c r="C121" s="91" t="s">
        <v>80</v>
      </c>
      <c r="D121" s="27" t="s">
        <v>194</v>
      </c>
      <c r="E121" s="27" t="s">
        <v>1065</v>
      </c>
      <c r="F121" s="10" t="s">
        <v>80</v>
      </c>
      <c r="G121" s="10" t="s">
        <v>80</v>
      </c>
      <c r="H121" s="27" t="s">
        <v>324</v>
      </c>
      <c r="I121" s="27"/>
      <c r="J121" s="35">
        <v>24000</v>
      </c>
      <c r="K121" s="35">
        <v>24000</v>
      </c>
      <c r="L121" s="35">
        <v>0</v>
      </c>
      <c r="M121" s="35">
        <v>0</v>
      </c>
      <c r="N121" s="35">
        <v>24000</v>
      </c>
      <c r="O121" s="35">
        <v>0</v>
      </c>
      <c r="P121" s="35">
        <v>0</v>
      </c>
      <c r="Q121" s="383" t="s">
        <v>80</v>
      </c>
      <c r="R121" s="37" t="s">
        <v>1659</v>
      </c>
      <c r="S121" s="35"/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4">
        <v>0</v>
      </c>
      <c r="AF121" s="34">
        <v>0</v>
      </c>
      <c r="AG121" s="34">
        <v>0</v>
      </c>
      <c r="AH121" s="34">
        <v>0</v>
      </c>
      <c r="AI121" s="34">
        <v>0</v>
      </c>
      <c r="AJ121" s="34">
        <v>0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5">
        <v>24000</v>
      </c>
      <c r="AS121" s="37" t="s">
        <v>2395</v>
      </c>
      <c r="AT121" s="35">
        <v>0</v>
      </c>
      <c r="AU121" s="37" t="s">
        <v>80</v>
      </c>
      <c r="AV121" s="27" t="s">
        <v>1915</v>
      </c>
      <c r="AW121" s="37" t="s">
        <v>2634</v>
      </c>
      <c r="AX121" s="27" t="s">
        <v>1960</v>
      </c>
      <c r="AY121" s="184" t="s">
        <v>80</v>
      </c>
      <c r="AZ121" s="10" t="s">
        <v>2291</v>
      </c>
    </row>
    <row r="122" spans="1:52" s="346" customFormat="1" ht="144" outlineLevel="1">
      <c r="A122" s="591"/>
      <c r="B122" s="66" t="s">
        <v>2398</v>
      </c>
      <c r="C122" s="91" t="s">
        <v>80</v>
      </c>
      <c r="D122" s="27" t="s">
        <v>194</v>
      </c>
      <c r="E122" s="27" t="s">
        <v>1065</v>
      </c>
      <c r="F122" s="10" t="s">
        <v>80</v>
      </c>
      <c r="G122" s="10" t="s">
        <v>80</v>
      </c>
      <c r="H122" s="27" t="s">
        <v>324</v>
      </c>
      <c r="I122" s="27"/>
      <c r="J122" s="35">
        <v>22000</v>
      </c>
      <c r="K122" s="35">
        <v>22000</v>
      </c>
      <c r="L122" s="35">
        <v>0</v>
      </c>
      <c r="M122" s="35">
        <v>0</v>
      </c>
      <c r="N122" s="35">
        <v>22000</v>
      </c>
      <c r="O122" s="35">
        <v>0</v>
      </c>
      <c r="P122" s="35">
        <v>0</v>
      </c>
      <c r="Q122" s="383" t="s">
        <v>80</v>
      </c>
      <c r="R122" s="37" t="s">
        <v>1659</v>
      </c>
      <c r="S122" s="35"/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5">
        <v>22000</v>
      </c>
      <c r="AS122" s="37" t="s">
        <v>2395</v>
      </c>
      <c r="AT122" s="35">
        <v>0</v>
      </c>
      <c r="AU122" s="37" t="s">
        <v>80</v>
      </c>
      <c r="AV122" s="27" t="s">
        <v>1915</v>
      </c>
      <c r="AW122" s="37" t="s">
        <v>2635</v>
      </c>
      <c r="AX122" s="27" t="s">
        <v>1960</v>
      </c>
      <c r="AY122" s="10" t="s">
        <v>80</v>
      </c>
      <c r="AZ122" s="10" t="s">
        <v>2291</v>
      </c>
    </row>
    <row r="123" spans="1:52" s="346" customFormat="1" ht="144" outlineLevel="1">
      <c r="A123" s="591"/>
      <c r="B123" s="66" t="s">
        <v>2399</v>
      </c>
      <c r="C123" s="91" t="s">
        <v>80</v>
      </c>
      <c r="D123" s="27" t="s">
        <v>194</v>
      </c>
      <c r="E123" s="27" t="s">
        <v>1065</v>
      </c>
      <c r="F123" s="10" t="s">
        <v>80</v>
      </c>
      <c r="G123" s="10" t="s">
        <v>80</v>
      </c>
      <c r="H123" s="27" t="s">
        <v>324</v>
      </c>
      <c r="I123" s="27"/>
      <c r="J123" s="35">
        <v>12000</v>
      </c>
      <c r="K123" s="35">
        <v>12000</v>
      </c>
      <c r="L123" s="35">
        <v>0</v>
      </c>
      <c r="M123" s="35">
        <v>0</v>
      </c>
      <c r="N123" s="35">
        <v>12000</v>
      </c>
      <c r="O123" s="35">
        <v>0</v>
      </c>
      <c r="P123" s="35">
        <v>0</v>
      </c>
      <c r="Q123" s="383" t="s">
        <v>80</v>
      </c>
      <c r="R123" s="37" t="s">
        <v>1659</v>
      </c>
      <c r="S123" s="35"/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5">
        <v>12000</v>
      </c>
      <c r="AS123" s="37" t="s">
        <v>2395</v>
      </c>
      <c r="AT123" s="35">
        <v>0</v>
      </c>
      <c r="AU123" s="37" t="s">
        <v>80</v>
      </c>
      <c r="AV123" s="27" t="s">
        <v>1915</v>
      </c>
      <c r="AW123" s="37" t="s">
        <v>2636</v>
      </c>
      <c r="AX123" s="27" t="s">
        <v>2497</v>
      </c>
      <c r="AY123" s="184" t="s">
        <v>80</v>
      </c>
      <c r="AZ123" s="10" t="s">
        <v>2291</v>
      </c>
    </row>
    <row r="124" spans="1:52" s="351" customFormat="1" ht="144" outlineLevel="1">
      <c r="A124" s="591"/>
      <c r="B124" s="66" t="s">
        <v>2400</v>
      </c>
      <c r="C124" s="91" t="s">
        <v>80</v>
      </c>
      <c r="D124" s="27" t="s">
        <v>194</v>
      </c>
      <c r="E124" s="27" t="s">
        <v>1065</v>
      </c>
      <c r="F124" s="10" t="s">
        <v>80</v>
      </c>
      <c r="G124" s="10" t="s">
        <v>80</v>
      </c>
      <c r="H124" s="27" t="s">
        <v>324</v>
      </c>
      <c r="I124" s="27"/>
      <c r="J124" s="35">
        <v>18500</v>
      </c>
      <c r="K124" s="35">
        <v>18500</v>
      </c>
      <c r="L124" s="35">
        <v>0</v>
      </c>
      <c r="M124" s="35">
        <v>0</v>
      </c>
      <c r="N124" s="35">
        <v>18500</v>
      </c>
      <c r="O124" s="35">
        <v>0</v>
      </c>
      <c r="P124" s="35">
        <v>0</v>
      </c>
      <c r="Q124" s="383" t="s">
        <v>80</v>
      </c>
      <c r="R124" s="37" t="s">
        <v>1659</v>
      </c>
      <c r="S124" s="35"/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4">
        <v>0</v>
      </c>
      <c r="AF124" s="34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5">
        <v>18500</v>
      </c>
      <c r="AS124" s="37" t="s">
        <v>2395</v>
      </c>
      <c r="AT124" s="35">
        <v>0</v>
      </c>
      <c r="AU124" s="37" t="s">
        <v>80</v>
      </c>
      <c r="AV124" s="27" t="s">
        <v>1915</v>
      </c>
      <c r="AW124" s="37" t="s">
        <v>2637</v>
      </c>
      <c r="AX124" s="27" t="s">
        <v>2497</v>
      </c>
      <c r="AY124" s="184" t="s">
        <v>80</v>
      </c>
      <c r="AZ124" s="10" t="s">
        <v>2291</v>
      </c>
    </row>
    <row r="125" spans="1:52" s="346" customFormat="1" ht="144" outlineLevel="1">
      <c r="A125" s="591"/>
      <c r="B125" s="66" t="s">
        <v>2401</v>
      </c>
      <c r="C125" s="91" t="s">
        <v>80</v>
      </c>
      <c r="D125" s="27" t="s">
        <v>194</v>
      </c>
      <c r="E125" s="27" t="s">
        <v>1065</v>
      </c>
      <c r="F125" s="10" t="s">
        <v>80</v>
      </c>
      <c r="G125" s="10" t="s">
        <v>80</v>
      </c>
      <c r="H125" s="27" t="s">
        <v>324</v>
      </c>
      <c r="I125" s="27"/>
      <c r="J125" s="35">
        <v>15200</v>
      </c>
      <c r="K125" s="35">
        <v>15200</v>
      </c>
      <c r="L125" s="35">
        <v>0</v>
      </c>
      <c r="M125" s="35">
        <v>0</v>
      </c>
      <c r="N125" s="35">
        <v>15200</v>
      </c>
      <c r="O125" s="35">
        <v>0</v>
      </c>
      <c r="P125" s="35">
        <v>0</v>
      </c>
      <c r="Q125" s="383" t="s">
        <v>80</v>
      </c>
      <c r="R125" s="37" t="s">
        <v>1659</v>
      </c>
      <c r="S125" s="35"/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4">
        <v>0</v>
      </c>
      <c r="AF125" s="34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5">
        <v>15200</v>
      </c>
      <c r="AS125" s="37" t="s">
        <v>2395</v>
      </c>
      <c r="AT125" s="35">
        <v>0</v>
      </c>
      <c r="AU125" s="37" t="s">
        <v>80</v>
      </c>
      <c r="AV125" s="27" t="s">
        <v>1915</v>
      </c>
      <c r="AW125" s="37" t="s">
        <v>2638</v>
      </c>
      <c r="AX125" s="27" t="s">
        <v>1969</v>
      </c>
      <c r="AY125" s="184" t="s">
        <v>80</v>
      </c>
      <c r="AZ125" s="10" t="s">
        <v>2291</v>
      </c>
    </row>
    <row r="126" spans="1:52" s="346" customFormat="1" ht="144" outlineLevel="1">
      <c r="A126" s="591"/>
      <c r="B126" s="66" t="s">
        <v>2402</v>
      </c>
      <c r="C126" s="91" t="s">
        <v>80</v>
      </c>
      <c r="D126" s="27" t="s">
        <v>194</v>
      </c>
      <c r="E126" s="27" t="s">
        <v>1065</v>
      </c>
      <c r="F126" s="10" t="s">
        <v>80</v>
      </c>
      <c r="G126" s="10" t="s">
        <v>80</v>
      </c>
      <c r="H126" s="27" t="s">
        <v>324</v>
      </c>
      <c r="I126" s="27"/>
      <c r="J126" s="35">
        <v>9500</v>
      </c>
      <c r="K126" s="35">
        <v>9500</v>
      </c>
      <c r="L126" s="35">
        <v>0</v>
      </c>
      <c r="M126" s="35">
        <v>0</v>
      </c>
      <c r="N126" s="35">
        <v>9500</v>
      </c>
      <c r="O126" s="35">
        <v>0</v>
      </c>
      <c r="P126" s="35">
        <v>0</v>
      </c>
      <c r="Q126" s="383" t="s">
        <v>80</v>
      </c>
      <c r="R126" s="37" t="s">
        <v>1771</v>
      </c>
      <c r="S126" s="35"/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4">
        <v>0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5">
        <v>9500</v>
      </c>
      <c r="AS126" s="37" t="s">
        <v>2395</v>
      </c>
      <c r="AT126" s="35">
        <v>0</v>
      </c>
      <c r="AU126" s="37" t="s">
        <v>80</v>
      </c>
      <c r="AV126" s="27" t="s">
        <v>1915</v>
      </c>
      <c r="AW126" s="37" t="s">
        <v>2639</v>
      </c>
      <c r="AX126" s="27" t="s">
        <v>1969</v>
      </c>
      <c r="AY126" s="10" t="s">
        <v>80</v>
      </c>
      <c r="AZ126" s="10" t="s">
        <v>2291</v>
      </c>
    </row>
    <row r="127" spans="1:52" s="346" customFormat="1" ht="144" outlineLevel="1">
      <c r="A127" s="591"/>
      <c r="B127" s="66" t="s">
        <v>2403</v>
      </c>
      <c r="C127" s="91" t="s">
        <v>80</v>
      </c>
      <c r="D127" s="27" t="s">
        <v>194</v>
      </c>
      <c r="E127" s="27" t="s">
        <v>1065</v>
      </c>
      <c r="F127" s="10" t="s">
        <v>80</v>
      </c>
      <c r="G127" s="10" t="s">
        <v>80</v>
      </c>
      <c r="H127" s="27" t="s">
        <v>324</v>
      </c>
      <c r="I127" s="27"/>
      <c r="J127" s="35">
        <v>19500</v>
      </c>
      <c r="K127" s="35">
        <v>19500</v>
      </c>
      <c r="L127" s="35">
        <v>0</v>
      </c>
      <c r="M127" s="35">
        <v>0</v>
      </c>
      <c r="N127" s="35">
        <v>19500</v>
      </c>
      <c r="O127" s="35">
        <v>0</v>
      </c>
      <c r="P127" s="35">
        <v>0</v>
      </c>
      <c r="Q127" s="383" t="s">
        <v>80</v>
      </c>
      <c r="R127" s="37" t="s">
        <v>1659</v>
      </c>
      <c r="S127" s="35"/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5">
        <v>19500</v>
      </c>
      <c r="AS127" s="37" t="s">
        <v>2395</v>
      </c>
      <c r="AT127" s="35">
        <v>0</v>
      </c>
      <c r="AU127" s="37" t="s">
        <v>80</v>
      </c>
      <c r="AV127" s="27" t="s">
        <v>1915</v>
      </c>
      <c r="AW127" s="37" t="s">
        <v>2640</v>
      </c>
      <c r="AX127" s="27" t="s">
        <v>2497</v>
      </c>
      <c r="AY127" s="184" t="s">
        <v>80</v>
      </c>
      <c r="AZ127" s="10" t="s">
        <v>2291</v>
      </c>
    </row>
    <row r="128" spans="1:52" s="346" customFormat="1" ht="108" outlineLevel="1">
      <c r="A128" s="591"/>
      <c r="B128" s="66" t="s">
        <v>2404</v>
      </c>
      <c r="C128" s="91" t="s">
        <v>80</v>
      </c>
      <c r="D128" s="27" t="s">
        <v>194</v>
      </c>
      <c r="E128" s="27" t="s">
        <v>1065</v>
      </c>
      <c r="F128" s="10" t="s">
        <v>80</v>
      </c>
      <c r="G128" s="10" t="s">
        <v>80</v>
      </c>
      <c r="H128" s="27" t="s">
        <v>324</v>
      </c>
      <c r="I128" s="27"/>
      <c r="J128" s="35">
        <v>88500</v>
      </c>
      <c r="K128" s="35">
        <v>88500</v>
      </c>
      <c r="L128" s="35">
        <v>0</v>
      </c>
      <c r="M128" s="35">
        <v>0</v>
      </c>
      <c r="N128" s="35">
        <v>88500</v>
      </c>
      <c r="O128" s="35">
        <v>0</v>
      </c>
      <c r="P128" s="35">
        <v>0</v>
      </c>
      <c r="Q128" s="383" t="s">
        <v>80</v>
      </c>
      <c r="R128" s="37" t="s">
        <v>1659</v>
      </c>
      <c r="S128" s="35"/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4">
        <v>0</v>
      </c>
      <c r="AF128" s="34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5">
        <v>88500</v>
      </c>
      <c r="AS128" s="37" t="s">
        <v>2395</v>
      </c>
      <c r="AT128" s="35">
        <v>0</v>
      </c>
      <c r="AU128" s="37" t="s">
        <v>80</v>
      </c>
      <c r="AV128" s="27" t="s">
        <v>1915</v>
      </c>
      <c r="AW128" s="37" t="s">
        <v>2641</v>
      </c>
      <c r="AX128" s="27" t="s">
        <v>1949</v>
      </c>
      <c r="AY128" s="184" t="s">
        <v>80</v>
      </c>
      <c r="AZ128" s="10" t="s">
        <v>2291</v>
      </c>
    </row>
    <row r="129" spans="1:52" s="346" customFormat="1" ht="108" outlineLevel="1">
      <c r="A129" s="591"/>
      <c r="B129" s="66" t="s">
        <v>2405</v>
      </c>
      <c r="C129" s="91" t="s">
        <v>80</v>
      </c>
      <c r="D129" s="27" t="s">
        <v>194</v>
      </c>
      <c r="E129" s="27" t="s">
        <v>1065</v>
      </c>
      <c r="F129" s="10" t="s">
        <v>80</v>
      </c>
      <c r="G129" s="10" t="s">
        <v>80</v>
      </c>
      <c r="H129" s="27" t="s">
        <v>324</v>
      </c>
      <c r="I129" s="27"/>
      <c r="J129" s="35">
        <v>5900</v>
      </c>
      <c r="K129" s="35">
        <v>5900</v>
      </c>
      <c r="L129" s="35">
        <v>0</v>
      </c>
      <c r="M129" s="35">
        <v>0</v>
      </c>
      <c r="N129" s="35">
        <v>5900</v>
      </c>
      <c r="O129" s="35">
        <v>0</v>
      </c>
      <c r="P129" s="35">
        <v>0</v>
      </c>
      <c r="Q129" s="383" t="s">
        <v>80</v>
      </c>
      <c r="R129" s="37" t="s">
        <v>1659</v>
      </c>
      <c r="S129" s="35"/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4">
        <v>0</v>
      </c>
      <c r="AF129" s="34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5">
        <v>5900</v>
      </c>
      <c r="AS129" s="37" t="s">
        <v>2395</v>
      </c>
      <c r="AT129" s="35">
        <v>0</v>
      </c>
      <c r="AU129" s="37" t="s">
        <v>80</v>
      </c>
      <c r="AV129" s="27" t="s">
        <v>1915</v>
      </c>
      <c r="AW129" s="37" t="s">
        <v>2642</v>
      </c>
      <c r="AX129" s="27" t="s">
        <v>1954</v>
      </c>
      <c r="AY129" s="184" t="s">
        <v>80</v>
      </c>
      <c r="AZ129" s="10" t="s">
        <v>2291</v>
      </c>
    </row>
    <row r="130" spans="1:52" s="346" customFormat="1" ht="108" outlineLevel="1">
      <c r="A130" s="591"/>
      <c r="B130" s="66" t="s">
        <v>2406</v>
      </c>
      <c r="C130" s="91" t="s">
        <v>80</v>
      </c>
      <c r="D130" s="27" t="s">
        <v>194</v>
      </c>
      <c r="E130" s="27" t="s">
        <v>1065</v>
      </c>
      <c r="F130" s="10" t="s">
        <v>80</v>
      </c>
      <c r="G130" s="10" t="s">
        <v>80</v>
      </c>
      <c r="H130" s="27" t="s">
        <v>324</v>
      </c>
      <c r="I130" s="27"/>
      <c r="J130" s="35">
        <v>11300</v>
      </c>
      <c r="K130" s="35">
        <v>11300</v>
      </c>
      <c r="L130" s="35">
        <v>0</v>
      </c>
      <c r="M130" s="35">
        <v>0</v>
      </c>
      <c r="N130" s="35">
        <v>11300</v>
      </c>
      <c r="O130" s="35">
        <v>0</v>
      </c>
      <c r="P130" s="35">
        <v>0</v>
      </c>
      <c r="Q130" s="383" t="s">
        <v>80</v>
      </c>
      <c r="R130" s="37" t="s">
        <v>1659</v>
      </c>
      <c r="S130" s="35"/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4">
        <v>0</v>
      </c>
      <c r="AF130" s="34">
        <v>0</v>
      </c>
      <c r="AG130" s="34">
        <v>0</v>
      </c>
      <c r="AH130" s="34">
        <v>0</v>
      </c>
      <c r="AI130" s="34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0</v>
      </c>
      <c r="AQ130" s="34">
        <v>0</v>
      </c>
      <c r="AR130" s="35">
        <v>11300</v>
      </c>
      <c r="AS130" s="37" t="s">
        <v>2395</v>
      </c>
      <c r="AT130" s="35">
        <v>0</v>
      </c>
      <c r="AU130" s="37" t="s">
        <v>80</v>
      </c>
      <c r="AV130" s="27" t="s">
        <v>1915</v>
      </c>
      <c r="AW130" s="37" t="s">
        <v>2643</v>
      </c>
      <c r="AX130" s="27" t="s">
        <v>2272</v>
      </c>
      <c r="AY130" s="10" t="s">
        <v>80</v>
      </c>
      <c r="AZ130" s="10" t="s">
        <v>2291</v>
      </c>
    </row>
    <row r="131" spans="1:52" s="351" customFormat="1" ht="108" outlineLevel="1">
      <c r="A131" s="591"/>
      <c r="B131" s="66" t="s">
        <v>2407</v>
      </c>
      <c r="C131" s="91" t="s">
        <v>80</v>
      </c>
      <c r="D131" s="27" t="s">
        <v>194</v>
      </c>
      <c r="E131" s="27" t="s">
        <v>1065</v>
      </c>
      <c r="F131" s="10" t="s">
        <v>80</v>
      </c>
      <c r="G131" s="10" t="s">
        <v>80</v>
      </c>
      <c r="H131" s="27" t="s">
        <v>324</v>
      </c>
      <c r="I131" s="27"/>
      <c r="J131" s="35">
        <v>17700</v>
      </c>
      <c r="K131" s="35">
        <v>17700</v>
      </c>
      <c r="L131" s="35">
        <v>0</v>
      </c>
      <c r="M131" s="35">
        <v>0</v>
      </c>
      <c r="N131" s="35">
        <v>17700</v>
      </c>
      <c r="O131" s="35">
        <v>0</v>
      </c>
      <c r="P131" s="35">
        <v>0</v>
      </c>
      <c r="Q131" s="383" t="s">
        <v>80</v>
      </c>
      <c r="R131" s="37" t="s">
        <v>1659</v>
      </c>
      <c r="S131" s="35"/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4">
        <v>0</v>
      </c>
      <c r="AF131" s="34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5">
        <v>17700</v>
      </c>
      <c r="AS131" s="37" t="s">
        <v>2395</v>
      </c>
      <c r="AT131" s="35">
        <v>0</v>
      </c>
      <c r="AU131" s="37" t="s">
        <v>80</v>
      </c>
      <c r="AV131" s="27" t="s">
        <v>1915</v>
      </c>
      <c r="AW131" s="37" t="s">
        <v>2644</v>
      </c>
      <c r="AX131" s="27" t="s">
        <v>1953</v>
      </c>
      <c r="AY131" s="184" t="s">
        <v>80</v>
      </c>
      <c r="AZ131" s="10" t="s">
        <v>2291</v>
      </c>
    </row>
    <row r="132" spans="1:52" s="346" customFormat="1" ht="108" outlineLevel="1">
      <c r="A132" s="591"/>
      <c r="B132" s="66" t="s">
        <v>2408</v>
      </c>
      <c r="C132" s="91" t="s">
        <v>80</v>
      </c>
      <c r="D132" s="27" t="s">
        <v>194</v>
      </c>
      <c r="E132" s="27" t="s">
        <v>1065</v>
      </c>
      <c r="F132" s="10" t="s">
        <v>80</v>
      </c>
      <c r="G132" s="10" t="s">
        <v>80</v>
      </c>
      <c r="H132" s="27" t="s">
        <v>324</v>
      </c>
      <c r="I132" s="27"/>
      <c r="J132" s="35">
        <v>35000</v>
      </c>
      <c r="K132" s="35">
        <v>35000</v>
      </c>
      <c r="L132" s="35">
        <v>0</v>
      </c>
      <c r="M132" s="35">
        <v>0</v>
      </c>
      <c r="N132" s="35">
        <v>35000</v>
      </c>
      <c r="O132" s="35">
        <v>0</v>
      </c>
      <c r="P132" s="35">
        <v>0</v>
      </c>
      <c r="Q132" s="383" t="s">
        <v>80</v>
      </c>
      <c r="R132" s="37" t="s">
        <v>1771</v>
      </c>
      <c r="S132" s="35"/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4">
        <v>0</v>
      </c>
      <c r="AF132" s="34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5">
        <v>35000</v>
      </c>
      <c r="AS132" s="37" t="s">
        <v>2395</v>
      </c>
      <c r="AT132" s="35">
        <v>0</v>
      </c>
      <c r="AU132" s="37" t="s">
        <v>80</v>
      </c>
      <c r="AV132" s="27" t="s">
        <v>1915</v>
      </c>
      <c r="AW132" s="37" t="s">
        <v>2645</v>
      </c>
      <c r="AX132" s="27" t="s">
        <v>1952</v>
      </c>
      <c r="AY132" s="184" t="s">
        <v>80</v>
      </c>
      <c r="AZ132" s="10" t="s">
        <v>2291</v>
      </c>
    </row>
    <row r="133" spans="1:52" s="346" customFormat="1" ht="72" outlineLevel="1">
      <c r="A133" s="591"/>
      <c r="B133" s="555" t="s">
        <v>2409</v>
      </c>
      <c r="C133" s="91" t="s">
        <v>80</v>
      </c>
      <c r="D133" s="27" t="s">
        <v>194</v>
      </c>
      <c r="E133" s="27" t="s">
        <v>1065</v>
      </c>
      <c r="F133" s="10" t="s">
        <v>80</v>
      </c>
      <c r="G133" s="10" t="s">
        <v>80</v>
      </c>
      <c r="H133" s="27" t="s">
        <v>324</v>
      </c>
      <c r="I133" s="27"/>
      <c r="J133" s="35">
        <v>40000</v>
      </c>
      <c r="K133" s="35">
        <v>40000</v>
      </c>
      <c r="L133" s="35">
        <v>0</v>
      </c>
      <c r="M133" s="35">
        <v>0</v>
      </c>
      <c r="N133" s="35">
        <v>40000</v>
      </c>
      <c r="O133" s="35">
        <v>0</v>
      </c>
      <c r="P133" s="35">
        <v>0</v>
      </c>
      <c r="Q133" s="383">
        <v>45491</v>
      </c>
      <c r="R133" s="37" t="s">
        <v>496</v>
      </c>
      <c r="S133" s="35"/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4">
        <v>0</v>
      </c>
      <c r="AF133" s="34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5">
        <v>40000</v>
      </c>
      <c r="AS133" s="37" t="s">
        <v>2410</v>
      </c>
      <c r="AT133" s="35">
        <v>0</v>
      </c>
      <c r="AU133" s="35">
        <v>39521.408000000003</v>
      </c>
      <c r="AV133" s="27" t="s">
        <v>1915</v>
      </c>
      <c r="AW133" s="37" t="s">
        <v>2601</v>
      </c>
      <c r="AX133" s="27" t="s">
        <v>1959</v>
      </c>
      <c r="AY133" s="10" t="s">
        <v>80</v>
      </c>
      <c r="AZ133" s="10" t="s">
        <v>2291</v>
      </c>
    </row>
    <row r="134" spans="1:52" s="346" customFormat="1" ht="72" outlineLevel="1">
      <c r="A134" s="591"/>
      <c r="B134" s="66" t="s">
        <v>2411</v>
      </c>
      <c r="C134" s="91" t="s">
        <v>80</v>
      </c>
      <c r="D134" s="27" t="s">
        <v>194</v>
      </c>
      <c r="E134" s="27" t="s">
        <v>1065</v>
      </c>
      <c r="F134" s="10" t="s">
        <v>80</v>
      </c>
      <c r="G134" s="10" t="s">
        <v>80</v>
      </c>
      <c r="H134" s="27" t="s">
        <v>324</v>
      </c>
      <c r="I134" s="27"/>
      <c r="J134" s="35">
        <v>88000</v>
      </c>
      <c r="K134" s="35">
        <v>88000</v>
      </c>
      <c r="L134" s="35">
        <v>0</v>
      </c>
      <c r="M134" s="35">
        <v>0</v>
      </c>
      <c r="N134" s="35">
        <v>88000</v>
      </c>
      <c r="O134" s="35">
        <v>0</v>
      </c>
      <c r="P134" s="35">
        <v>0</v>
      </c>
      <c r="Q134" s="383" t="s">
        <v>80</v>
      </c>
      <c r="R134" s="37" t="s">
        <v>1659</v>
      </c>
      <c r="S134" s="35"/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4">
        <v>0</v>
      </c>
      <c r="AF134" s="34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5">
        <v>88000</v>
      </c>
      <c r="AS134" s="37" t="s">
        <v>2410</v>
      </c>
      <c r="AT134" s="35">
        <v>0</v>
      </c>
      <c r="AU134" s="35">
        <v>87245.486000000004</v>
      </c>
      <c r="AV134" s="27" t="s">
        <v>1915</v>
      </c>
      <c r="AW134" s="37" t="s">
        <v>2601</v>
      </c>
      <c r="AX134" s="27" t="s">
        <v>1964</v>
      </c>
      <c r="AY134" s="10" t="s">
        <v>80</v>
      </c>
      <c r="AZ134" s="10" t="s">
        <v>2291</v>
      </c>
    </row>
    <row r="135" spans="1:52" s="346" customFormat="1" ht="72" outlineLevel="1">
      <c r="A135" s="591"/>
      <c r="B135" s="66" t="s">
        <v>2412</v>
      </c>
      <c r="C135" s="91" t="s">
        <v>80</v>
      </c>
      <c r="D135" s="27" t="s">
        <v>194</v>
      </c>
      <c r="E135" s="27" t="s">
        <v>1065</v>
      </c>
      <c r="F135" s="10" t="s">
        <v>80</v>
      </c>
      <c r="G135" s="10" t="s">
        <v>80</v>
      </c>
      <c r="H135" s="27" t="s">
        <v>324</v>
      </c>
      <c r="I135" s="27"/>
      <c r="J135" s="35">
        <v>18000</v>
      </c>
      <c r="K135" s="35">
        <v>18000</v>
      </c>
      <c r="L135" s="35">
        <v>0</v>
      </c>
      <c r="M135" s="35">
        <v>0</v>
      </c>
      <c r="N135" s="35">
        <v>18000</v>
      </c>
      <c r="O135" s="35">
        <v>0</v>
      </c>
      <c r="P135" s="35">
        <v>0</v>
      </c>
      <c r="Q135" s="383">
        <v>45489</v>
      </c>
      <c r="R135" s="37" t="s">
        <v>693</v>
      </c>
      <c r="S135" s="35"/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5">
        <v>18000</v>
      </c>
      <c r="AS135" s="37" t="s">
        <v>2410</v>
      </c>
      <c r="AT135" s="35">
        <v>0</v>
      </c>
      <c r="AU135" s="35">
        <v>16050.591</v>
      </c>
      <c r="AV135" s="27" t="s">
        <v>1915</v>
      </c>
      <c r="AW135" s="37" t="s">
        <v>2601</v>
      </c>
      <c r="AX135" s="27" t="s">
        <v>1971</v>
      </c>
      <c r="AY135" s="184" t="s">
        <v>80</v>
      </c>
      <c r="AZ135" s="10" t="s">
        <v>2291</v>
      </c>
    </row>
    <row r="136" spans="1:52" s="346" customFormat="1" ht="72" outlineLevel="1">
      <c r="A136" s="591"/>
      <c r="B136" s="555" t="s">
        <v>2413</v>
      </c>
      <c r="C136" s="91" t="s">
        <v>80</v>
      </c>
      <c r="D136" s="27" t="s">
        <v>194</v>
      </c>
      <c r="E136" s="27" t="s">
        <v>1065</v>
      </c>
      <c r="F136" s="10" t="s">
        <v>80</v>
      </c>
      <c r="G136" s="10" t="s">
        <v>80</v>
      </c>
      <c r="H136" s="27" t="s">
        <v>324</v>
      </c>
      <c r="I136" s="27"/>
      <c r="J136" s="35">
        <v>9500</v>
      </c>
      <c r="K136" s="35">
        <v>9500</v>
      </c>
      <c r="L136" s="35">
        <v>0</v>
      </c>
      <c r="M136" s="35">
        <v>0</v>
      </c>
      <c r="N136" s="35">
        <v>9500</v>
      </c>
      <c r="O136" s="35">
        <v>0</v>
      </c>
      <c r="P136" s="35">
        <v>0</v>
      </c>
      <c r="Q136" s="383">
        <v>45525</v>
      </c>
      <c r="R136" s="37" t="s">
        <v>496</v>
      </c>
      <c r="S136" s="35"/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5">
        <v>9500</v>
      </c>
      <c r="AS136" s="37" t="s">
        <v>2410</v>
      </c>
      <c r="AT136" s="35">
        <v>0</v>
      </c>
      <c r="AU136" s="35">
        <v>4526.9790000000003</v>
      </c>
      <c r="AV136" s="27" t="s">
        <v>1915</v>
      </c>
      <c r="AW136" s="37" t="s">
        <v>2601</v>
      </c>
      <c r="AX136" s="27" t="s">
        <v>1971</v>
      </c>
      <c r="AY136" s="184" t="s">
        <v>80</v>
      </c>
      <c r="AZ136" s="10" t="s">
        <v>2291</v>
      </c>
    </row>
    <row r="137" spans="1:52" s="346" customFormat="1" ht="72" outlineLevel="1">
      <c r="A137" s="591"/>
      <c r="B137" s="66" t="s">
        <v>2414</v>
      </c>
      <c r="C137" s="91" t="s">
        <v>80</v>
      </c>
      <c r="D137" s="27" t="s">
        <v>194</v>
      </c>
      <c r="E137" s="27" t="s">
        <v>1065</v>
      </c>
      <c r="F137" s="10" t="s">
        <v>80</v>
      </c>
      <c r="G137" s="10" t="s">
        <v>80</v>
      </c>
      <c r="H137" s="27" t="s">
        <v>324</v>
      </c>
      <c r="I137" s="27"/>
      <c r="J137" s="35">
        <v>22771.553</v>
      </c>
      <c r="K137" s="35">
        <v>22771.553</v>
      </c>
      <c r="L137" s="35">
        <v>0</v>
      </c>
      <c r="M137" s="35">
        <v>0</v>
      </c>
      <c r="N137" s="35">
        <v>22771.553</v>
      </c>
      <c r="O137" s="35">
        <v>0</v>
      </c>
      <c r="P137" s="35">
        <v>0</v>
      </c>
      <c r="Q137" s="383" t="s">
        <v>80</v>
      </c>
      <c r="R137" s="37" t="s">
        <v>1659</v>
      </c>
      <c r="S137" s="35"/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4">
        <v>0</v>
      </c>
      <c r="AF137" s="34">
        <v>0</v>
      </c>
      <c r="AG137" s="34">
        <v>0</v>
      </c>
      <c r="AH137" s="34">
        <v>0</v>
      </c>
      <c r="AI137" s="34">
        <v>0</v>
      </c>
      <c r="AJ137" s="34">
        <v>0</v>
      </c>
      <c r="AK137" s="34">
        <v>0</v>
      </c>
      <c r="AL137" s="34">
        <v>0</v>
      </c>
      <c r="AM137" s="34">
        <v>0</v>
      </c>
      <c r="AN137" s="34">
        <v>0</v>
      </c>
      <c r="AO137" s="34">
        <v>0</v>
      </c>
      <c r="AP137" s="34">
        <v>0</v>
      </c>
      <c r="AQ137" s="34">
        <v>0</v>
      </c>
      <c r="AR137" s="35">
        <v>22771.553</v>
      </c>
      <c r="AS137" s="37" t="s">
        <v>2410</v>
      </c>
      <c r="AT137" s="35">
        <v>0</v>
      </c>
      <c r="AU137" s="35">
        <v>22771.553</v>
      </c>
      <c r="AV137" s="27" t="s">
        <v>1915</v>
      </c>
      <c r="AW137" s="37" t="s">
        <v>2601</v>
      </c>
      <c r="AX137" s="27" t="s">
        <v>1965</v>
      </c>
      <c r="AY137" s="184" t="s">
        <v>80</v>
      </c>
      <c r="AZ137" s="10" t="s">
        <v>2291</v>
      </c>
    </row>
    <row r="138" spans="1:52" s="346" customFormat="1" ht="72" outlineLevel="1">
      <c r="A138" s="591"/>
      <c r="B138" s="555" t="s">
        <v>2415</v>
      </c>
      <c r="C138" s="91" t="s">
        <v>80</v>
      </c>
      <c r="D138" s="27" t="s">
        <v>194</v>
      </c>
      <c r="E138" s="27" t="s">
        <v>1065</v>
      </c>
      <c r="F138" s="10" t="s">
        <v>80</v>
      </c>
      <c r="G138" s="10" t="s">
        <v>80</v>
      </c>
      <c r="H138" s="27" t="s">
        <v>324</v>
      </c>
      <c r="I138" s="27"/>
      <c r="J138" s="35">
        <v>3847.2469999999998</v>
      </c>
      <c r="K138" s="35">
        <v>3847.2469999999998</v>
      </c>
      <c r="L138" s="35">
        <v>0</v>
      </c>
      <c r="M138" s="35">
        <v>0</v>
      </c>
      <c r="N138" s="35">
        <v>3847.2469999999998</v>
      </c>
      <c r="O138" s="35">
        <v>0</v>
      </c>
      <c r="P138" s="35">
        <v>0</v>
      </c>
      <c r="Q138" s="383">
        <v>45532</v>
      </c>
      <c r="R138" s="37" t="s">
        <v>496</v>
      </c>
      <c r="S138" s="35"/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5">
        <v>3847.2469999999998</v>
      </c>
      <c r="AS138" s="37" t="s">
        <v>2410</v>
      </c>
      <c r="AT138" s="35">
        <v>0</v>
      </c>
      <c r="AU138" s="35">
        <v>3847.2469999999998</v>
      </c>
      <c r="AV138" s="27" t="s">
        <v>1915</v>
      </c>
      <c r="AW138" s="37" t="s">
        <v>2601</v>
      </c>
      <c r="AX138" s="27" t="s">
        <v>1953</v>
      </c>
      <c r="AY138" s="10" t="s">
        <v>80</v>
      </c>
      <c r="AZ138" s="10" t="s">
        <v>2291</v>
      </c>
    </row>
    <row r="139" spans="1:52" s="346" customFormat="1" ht="72" outlineLevel="1">
      <c r="A139" s="591"/>
      <c r="B139" s="66" t="s">
        <v>2416</v>
      </c>
      <c r="C139" s="91" t="s">
        <v>80</v>
      </c>
      <c r="D139" s="27" t="s">
        <v>194</v>
      </c>
      <c r="E139" s="27" t="s">
        <v>1065</v>
      </c>
      <c r="F139" s="10" t="s">
        <v>80</v>
      </c>
      <c r="G139" s="10" t="s">
        <v>80</v>
      </c>
      <c r="H139" s="27" t="s">
        <v>324</v>
      </c>
      <c r="I139" s="27"/>
      <c r="J139" s="35">
        <v>99500</v>
      </c>
      <c r="K139" s="35">
        <v>99500</v>
      </c>
      <c r="L139" s="35">
        <v>0</v>
      </c>
      <c r="M139" s="35">
        <v>0</v>
      </c>
      <c r="N139" s="35">
        <v>99500</v>
      </c>
      <c r="O139" s="35">
        <v>0</v>
      </c>
      <c r="P139" s="35">
        <v>0</v>
      </c>
      <c r="Q139" s="383" t="s">
        <v>80</v>
      </c>
      <c r="R139" s="37" t="s">
        <v>1659</v>
      </c>
      <c r="S139" s="35"/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5">
        <v>99500</v>
      </c>
      <c r="AS139" s="37" t="s">
        <v>2410</v>
      </c>
      <c r="AT139" s="35">
        <v>0</v>
      </c>
      <c r="AU139" s="35">
        <v>1035.461</v>
      </c>
      <c r="AV139" s="27" t="s">
        <v>1915</v>
      </c>
      <c r="AW139" s="37" t="s">
        <v>2601</v>
      </c>
      <c r="AX139" s="27" t="s">
        <v>1950</v>
      </c>
      <c r="AY139" s="184" t="s">
        <v>80</v>
      </c>
      <c r="AZ139" s="10" t="s">
        <v>2291</v>
      </c>
    </row>
    <row r="140" spans="1:52" s="346" customFormat="1" ht="72" outlineLevel="1">
      <c r="A140" s="591"/>
      <c r="B140" s="66" t="s">
        <v>2417</v>
      </c>
      <c r="C140" s="91" t="s">
        <v>80</v>
      </c>
      <c r="D140" s="27" t="s">
        <v>194</v>
      </c>
      <c r="E140" s="27" t="s">
        <v>1065</v>
      </c>
      <c r="F140" s="10" t="s">
        <v>80</v>
      </c>
      <c r="G140" s="10" t="s">
        <v>80</v>
      </c>
      <c r="H140" s="27" t="s">
        <v>324</v>
      </c>
      <c r="I140" s="27"/>
      <c r="J140" s="35">
        <v>63000</v>
      </c>
      <c r="K140" s="35">
        <v>63000</v>
      </c>
      <c r="L140" s="35">
        <v>0</v>
      </c>
      <c r="M140" s="35">
        <v>0</v>
      </c>
      <c r="N140" s="35">
        <v>63000</v>
      </c>
      <c r="O140" s="35">
        <v>0</v>
      </c>
      <c r="P140" s="35">
        <v>0</v>
      </c>
      <c r="Q140" s="383" t="s">
        <v>80</v>
      </c>
      <c r="R140" s="37" t="s">
        <v>1659</v>
      </c>
      <c r="S140" s="35"/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5">
        <v>63000</v>
      </c>
      <c r="AS140" s="37" t="s">
        <v>2410</v>
      </c>
      <c r="AT140" s="35">
        <v>0</v>
      </c>
      <c r="AU140" s="35">
        <v>3712.6219999999998</v>
      </c>
      <c r="AV140" s="27" t="s">
        <v>1915</v>
      </c>
      <c r="AW140" s="37" t="s">
        <v>2601</v>
      </c>
      <c r="AX140" s="27" t="s">
        <v>1952</v>
      </c>
      <c r="AY140" s="184" t="s">
        <v>80</v>
      </c>
      <c r="AZ140" s="10" t="s">
        <v>2291</v>
      </c>
    </row>
    <row r="141" spans="1:52" s="346" customFormat="1" ht="72" outlineLevel="1">
      <c r="A141" s="591"/>
      <c r="B141" s="66" t="s">
        <v>2418</v>
      </c>
      <c r="C141" s="91" t="s">
        <v>80</v>
      </c>
      <c r="D141" s="27" t="s">
        <v>194</v>
      </c>
      <c r="E141" s="27" t="s">
        <v>1065</v>
      </c>
      <c r="F141" s="10" t="s">
        <v>80</v>
      </c>
      <c r="G141" s="10" t="s">
        <v>80</v>
      </c>
      <c r="H141" s="27" t="s">
        <v>324</v>
      </c>
      <c r="I141" s="27"/>
      <c r="J141" s="35">
        <v>117000</v>
      </c>
      <c r="K141" s="35">
        <v>117000</v>
      </c>
      <c r="L141" s="35">
        <v>0</v>
      </c>
      <c r="M141" s="35">
        <v>0</v>
      </c>
      <c r="N141" s="35">
        <v>117000</v>
      </c>
      <c r="O141" s="35">
        <v>0</v>
      </c>
      <c r="P141" s="35">
        <v>0</v>
      </c>
      <c r="Q141" s="383" t="s">
        <v>80</v>
      </c>
      <c r="R141" s="37" t="s">
        <v>1659</v>
      </c>
      <c r="S141" s="35"/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5">
        <v>117000</v>
      </c>
      <c r="AS141" s="37" t="s">
        <v>2410</v>
      </c>
      <c r="AT141" s="35">
        <v>0</v>
      </c>
      <c r="AU141" s="35">
        <v>10831.941000000001</v>
      </c>
      <c r="AV141" s="27" t="s">
        <v>1915</v>
      </c>
      <c r="AW141" s="37" t="s">
        <v>2601</v>
      </c>
      <c r="AX141" s="27" t="s">
        <v>2497</v>
      </c>
      <c r="AY141" s="184" t="s">
        <v>80</v>
      </c>
      <c r="AZ141" s="10" t="s">
        <v>2291</v>
      </c>
    </row>
    <row r="142" spans="1:52" s="351" customFormat="1" ht="108" outlineLevel="1">
      <c r="A142" s="591"/>
      <c r="B142" s="66" t="s">
        <v>2544</v>
      </c>
      <c r="C142" s="91" t="s">
        <v>80</v>
      </c>
      <c r="D142" s="27" t="s">
        <v>194</v>
      </c>
      <c r="E142" s="27" t="s">
        <v>1065</v>
      </c>
      <c r="F142" s="10" t="s">
        <v>80</v>
      </c>
      <c r="G142" s="10" t="s">
        <v>80</v>
      </c>
      <c r="H142" s="27" t="s">
        <v>324</v>
      </c>
      <c r="I142" s="27"/>
      <c r="J142" s="35">
        <v>8000</v>
      </c>
      <c r="K142" s="35">
        <v>8000</v>
      </c>
      <c r="L142" s="35">
        <v>0</v>
      </c>
      <c r="M142" s="35">
        <v>0</v>
      </c>
      <c r="N142" s="35">
        <v>8000</v>
      </c>
      <c r="O142" s="35">
        <v>0</v>
      </c>
      <c r="P142" s="35">
        <v>0</v>
      </c>
      <c r="Q142" s="383" t="s">
        <v>80</v>
      </c>
      <c r="R142" s="37" t="s">
        <v>1771</v>
      </c>
      <c r="S142" s="35"/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4">
        <v>0</v>
      </c>
      <c r="AF142" s="34">
        <v>0</v>
      </c>
      <c r="AG142" s="34">
        <v>0</v>
      </c>
      <c r="AH142" s="34">
        <v>0</v>
      </c>
      <c r="AI142" s="34">
        <v>0</v>
      </c>
      <c r="AJ142" s="34">
        <v>0</v>
      </c>
      <c r="AK142" s="34">
        <v>0</v>
      </c>
      <c r="AL142" s="34">
        <v>0</v>
      </c>
      <c r="AM142" s="34">
        <v>0</v>
      </c>
      <c r="AN142" s="34">
        <v>0</v>
      </c>
      <c r="AO142" s="34">
        <v>0</v>
      </c>
      <c r="AP142" s="34">
        <v>0</v>
      </c>
      <c r="AQ142" s="34">
        <v>0</v>
      </c>
      <c r="AR142" s="35">
        <v>8000</v>
      </c>
      <c r="AS142" s="37" t="s">
        <v>2395</v>
      </c>
      <c r="AT142" s="35">
        <v>1</v>
      </c>
      <c r="AU142" s="37" t="s">
        <v>80</v>
      </c>
      <c r="AV142" s="27" t="s">
        <v>1915</v>
      </c>
      <c r="AW142" s="37" t="s">
        <v>2645</v>
      </c>
      <c r="AX142" s="27" t="s">
        <v>1949</v>
      </c>
      <c r="AY142" s="184" t="s">
        <v>80</v>
      </c>
      <c r="AZ142" s="10" t="s">
        <v>2291</v>
      </c>
    </row>
    <row r="143" spans="1:52" s="346" customFormat="1" ht="108" outlineLevel="1">
      <c r="A143" s="591"/>
      <c r="B143" s="66" t="s">
        <v>2545</v>
      </c>
      <c r="C143" s="91" t="s">
        <v>80</v>
      </c>
      <c r="D143" s="27" t="s">
        <v>194</v>
      </c>
      <c r="E143" s="27" t="s">
        <v>1065</v>
      </c>
      <c r="F143" s="10" t="s">
        <v>80</v>
      </c>
      <c r="G143" s="10" t="s">
        <v>80</v>
      </c>
      <c r="H143" s="27" t="s">
        <v>324</v>
      </c>
      <c r="I143" s="27"/>
      <c r="J143" s="35">
        <v>68000</v>
      </c>
      <c r="K143" s="35">
        <v>68000</v>
      </c>
      <c r="L143" s="35">
        <v>0</v>
      </c>
      <c r="M143" s="35">
        <v>0</v>
      </c>
      <c r="N143" s="35">
        <v>68000</v>
      </c>
      <c r="O143" s="35">
        <v>0</v>
      </c>
      <c r="P143" s="35">
        <v>0</v>
      </c>
      <c r="Q143" s="383" t="s">
        <v>80</v>
      </c>
      <c r="R143" s="37" t="s">
        <v>1771</v>
      </c>
      <c r="S143" s="35"/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4">
        <v>0</v>
      </c>
      <c r="AF143" s="34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5">
        <v>68000</v>
      </c>
      <c r="AS143" s="37" t="s">
        <v>2395</v>
      </c>
      <c r="AT143" s="35">
        <v>2</v>
      </c>
      <c r="AU143" s="37" t="s">
        <v>80</v>
      </c>
      <c r="AV143" s="27" t="s">
        <v>1915</v>
      </c>
      <c r="AW143" s="37" t="s">
        <v>2645</v>
      </c>
      <c r="AX143" s="27" t="s">
        <v>1951</v>
      </c>
      <c r="AY143" s="184" t="s">
        <v>80</v>
      </c>
      <c r="AZ143" s="10" t="s">
        <v>2291</v>
      </c>
    </row>
    <row r="144" spans="1:52" s="346" customFormat="1" ht="108" outlineLevel="1">
      <c r="A144" s="591"/>
      <c r="B144" s="66" t="s">
        <v>2546</v>
      </c>
      <c r="C144" s="91" t="s">
        <v>80</v>
      </c>
      <c r="D144" s="27" t="s">
        <v>194</v>
      </c>
      <c r="E144" s="27" t="s">
        <v>1065</v>
      </c>
      <c r="F144" s="10" t="s">
        <v>80</v>
      </c>
      <c r="G144" s="10" t="s">
        <v>80</v>
      </c>
      <c r="H144" s="27" t="s">
        <v>324</v>
      </c>
      <c r="I144" s="27"/>
      <c r="J144" s="35">
        <v>15000</v>
      </c>
      <c r="K144" s="35">
        <v>15000</v>
      </c>
      <c r="L144" s="35">
        <v>0</v>
      </c>
      <c r="M144" s="35">
        <v>0</v>
      </c>
      <c r="N144" s="35">
        <v>15000</v>
      </c>
      <c r="O144" s="35">
        <v>0</v>
      </c>
      <c r="P144" s="35">
        <v>0</v>
      </c>
      <c r="Q144" s="383" t="s">
        <v>80</v>
      </c>
      <c r="R144" s="37" t="s">
        <v>1771</v>
      </c>
      <c r="S144" s="35"/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4">
        <v>0</v>
      </c>
      <c r="AF144" s="34">
        <v>0</v>
      </c>
      <c r="AG144" s="34">
        <v>0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5">
        <v>15000</v>
      </c>
      <c r="AS144" s="37" t="s">
        <v>2395</v>
      </c>
      <c r="AT144" s="35">
        <v>3</v>
      </c>
      <c r="AU144" s="37" t="s">
        <v>80</v>
      </c>
      <c r="AV144" s="27" t="s">
        <v>1915</v>
      </c>
      <c r="AW144" s="37" t="s">
        <v>2645</v>
      </c>
      <c r="AX144" s="27" t="s">
        <v>1951</v>
      </c>
      <c r="AY144" s="184" t="s">
        <v>80</v>
      </c>
      <c r="AZ144" s="10" t="s">
        <v>2291</v>
      </c>
    </row>
    <row r="145" spans="1:260" s="346" customFormat="1" ht="108" outlineLevel="1">
      <c r="A145" s="591"/>
      <c r="B145" s="66" t="s">
        <v>2547</v>
      </c>
      <c r="C145" s="91" t="s">
        <v>80</v>
      </c>
      <c r="D145" s="27" t="s">
        <v>194</v>
      </c>
      <c r="E145" s="27" t="s">
        <v>1065</v>
      </c>
      <c r="F145" s="10" t="s">
        <v>80</v>
      </c>
      <c r="G145" s="10" t="s">
        <v>80</v>
      </c>
      <c r="H145" s="27" t="s">
        <v>324</v>
      </c>
      <c r="I145" s="27"/>
      <c r="J145" s="35">
        <v>43000</v>
      </c>
      <c r="K145" s="35">
        <v>43000</v>
      </c>
      <c r="L145" s="35">
        <v>0</v>
      </c>
      <c r="M145" s="35">
        <v>0</v>
      </c>
      <c r="N145" s="35">
        <v>43000</v>
      </c>
      <c r="O145" s="35">
        <v>0</v>
      </c>
      <c r="P145" s="35">
        <v>0</v>
      </c>
      <c r="Q145" s="383" t="s">
        <v>80</v>
      </c>
      <c r="R145" s="37" t="s">
        <v>1771</v>
      </c>
      <c r="S145" s="35"/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4">
        <v>0</v>
      </c>
      <c r="AF145" s="34">
        <v>0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0</v>
      </c>
      <c r="AQ145" s="34">
        <v>0</v>
      </c>
      <c r="AR145" s="35">
        <v>43000</v>
      </c>
      <c r="AS145" s="37" t="s">
        <v>2395</v>
      </c>
      <c r="AT145" s="35">
        <v>4</v>
      </c>
      <c r="AU145" s="37" t="s">
        <v>80</v>
      </c>
      <c r="AV145" s="27" t="s">
        <v>1915</v>
      </c>
      <c r="AW145" s="37" t="s">
        <v>2645</v>
      </c>
      <c r="AX145" s="27" t="s">
        <v>1959</v>
      </c>
      <c r="AY145" s="184" t="s">
        <v>80</v>
      </c>
      <c r="AZ145" s="10" t="s">
        <v>2291</v>
      </c>
    </row>
    <row r="146" spans="1:260" s="346" customFormat="1" ht="108" outlineLevel="1">
      <c r="A146" s="591"/>
      <c r="B146" s="66" t="s">
        <v>2548</v>
      </c>
      <c r="C146" s="91" t="s">
        <v>80</v>
      </c>
      <c r="D146" s="27" t="s">
        <v>194</v>
      </c>
      <c r="E146" s="27" t="s">
        <v>1065</v>
      </c>
      <c r="F146" s="10" t="s">
        <v>80</v>
      </c>
      <c r="G146" s="10" t="s">
        <v>80</v>
      </c>
      <c r="H146" s="27" t="s">
        <v>324</v>
      </c>
      <c r="I146" s="27"/>
      <c r="J146" s="35">
        <v>22000</v>
      </c>
      <c r="K146" s="35">
        <v>22000</v>
      </c>
      <c r="L146" s="35">
        <v>0</v>
      </c>
      <c r="M146" s="35">
        <v>0</v>
      </c>
      <c r="N146" s="35">
        <v>22000</v>
      </c>
      <c r="O146" s="35">
        <v>0</v>
      </c>
      <c r="P146" s="35">
        <v>0</v>
      </c>
      <c r="Q146" s="383" t="s">
        <v>80</v>
      </c>
      <c r="R146" s="37" t="s">
        <v>1659</v>
      </c>
      <c r="S146" s="35"/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4">
        <v>0</v>
      </c>
      <c r="AF146" s="34">
        <v>0</v>
      </c>
      <c r="AG146" s="34">
        <v>0</v>
      </c>
      <c r="AH146" s="34">
        <v>0</v>
      </c>
      <c r="AI146" s="34">
        <v>0</v>
      </c>
      <c r="AJ146" s="34">
        <v>0</v>
      </c>
      <c r="AK146" s="34">
        <v>0</v>
      </c>
      <c r="AL146" s="34">
        <v>0</v>
      </c>
      <c r="AM146" s="34">
        <v>0</v>
      </c>
      <c r="AN146" s="34">
        <v>0</v>
      </c>
      <c r="AO146" s="34">
        <v>0</v>
      </c>
      <c r="AP146" s="34">
        <v>0</v>
      </c>
      <c r="AQ146" s="34">
        <v>0</v>
      </c>
      <c r="AR146" s="35">
        <v>22000</v>
      </c>
      <c r="AS146" s="37" t="s">
        <v>2395</v>
      </c>
      <c r="AT146" s="35">
        <v>5</v>
      </c>
      <c r="AU146" s="37" t="s">
        <v>80</v>
      </c>
      <c r="AV146" s="27" t="s">
        <v>1915</v>
      </c>
      <c r="AW146" s="37" t="s">
        <v>2645</v>
      </c>
      <c r="AX146" s="27" t="s">
        <v>2287</v>
      </c>
      <c r="AY146" s="184" t="s">
        <v>80</v>
      </c>
      <c r="AZ146" s="10" t="s">
        <v>2291</v>
      </c>
    </row>
    <row r="147" spans="1:260" s="346" customFormat="1" ht="108" outlineLevel="1">
      <c r="A147" s="591"/>
      <c r="B147" s="555" t="s">
        <v>2549</v>
      </c>
      <c r="C147" s="91" t="s">
        <v>80</v>
      </c>
      <c r="D147" s="27" t="s">
        <v>194</v>
      </c>
      <c r="E147" s="27" t="s">
        <v>1065</v>
      </c>
      <c r="F147" s="10" t="s">
        <v>80</v>
      </c>
      <c r="G147" s="10" t="s">
        <v>80</v>
      </c>
      <c r="H147" s="27" t="s">
        <v>324</v>
      </c>
      <c r="I147" s="27"/>
      <c r="J147" s="35">
        <v>35000</v>
      </c>
      <c r="K147" s="35">
        <v>35000</v>
      </c>
      <c r="L147" s="35">
        <v>0</v>
      </c>
      <c r="M147" s="35">
        <v>0</v>
      </c>
      <c r="N147" s="35">
        <v>35000</v>
      </c>
      <c r="O147" s="35">
        <v>0</v>
      </c>
      <c r="P147" s="35">
        <v>0</v>
      </c>
      <c r="Q147" s="383">
        <v>45645</v>
      </c>
      <c r="R147" s="37" t="s">
        <v>496</v>
      </c>
      <c r="S147" s="35"/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0</v>
      </c>
      <c r="AE147" s="34">
        <v>0</v>
      </c>
      <c r="AF147" s="34">
        <v>0</v>
      </c>
      <c r="AG147" s="34">
        <v>0</v>
      </c>
      <c r="AH147" s="34">
        <v>0</v>
      </c>
      <c r="AI147" s="34">
        <v>0</v>
      </c>
      <c r="AJ147" s="34">
        <v>0</v>
      </c>
      <c r="AK147" s="34">
        <v>0</v>
      </c>
      <c r="AL147" s="34">
        <v>0</v>
      </c>
      <c r="AM147" s="34">
        <v>0</v>
      </c>
      <c r="AN147" s="34">
        <v>0</v>
      </c>
      <c r="AO147" s="34">
        <v>0</v>
      </c>
      <c r="AP147" s="34">
        <v>0</v>
      </c>
      <c r="AQ147" s="34">
        <v>0</v>
      </c>
      <c r="AR147" s="35">
        <v>35000</v>
      </c>
      <c r="AS147" s="37" t="s">
        <v>2395</v>
      </c>
      <c r="AT147" s="35">
        <v>6</v>
      </c>
      <c r="AU147" s="37" t="s">
        <v>80</v>
      </c>
      <c r="AV147" s="27" t="s">
        <v>1915</v>
      </c>
      <c r="AW147" s="37" t="s">
        <v>2645</v>
      </c>
      <c r="AX147" s="27" t="s">
        <v>2497</v>
      </c>
      <c r="AY147" s="184" t="s">
        <v>80</v>
      </c>
      <c r="AZ147" s="10" t="s">
        <v>2291</v>
      </c>
    </row>
    <row r="148" spans="1:260" s="346" customFormat="1" ht="108" outlineLevel="1">
      <c r="A148" s="591"/>
      <c r="B148" s="66" t="s">
        <v>2550</v>
      </c>
      <c r="C148" s="91" t="s">
        <v>80</v>
      </c>
      <c r="D148" s="27" t="s">
        <v>194</v>
      </c>
      <c r="E148" s="27" t="s">
        <v>1065</v>
      </c>
      <c r="F148" s="10" t="s">
        <v>80</v>
      </c>
      <c r="G148" s="10" t="s">
        <v>80</v>
      </c>
      <c r="H148" s="27" t="s">
        <v>324</v>
      </c>
      <c r="I148" s="27"/>
      <c r="J148" s="35">
        <v>40000</v>
      </c>
      <c r="K148" s="35">
        <v>40000</v>
      </c>
      <c r="L148" s="35">
        <v>0</v>
      </c>
      <c r="M148" s="35">
        <v>0</v>
      </c>
      <c r="N148" s="35">
        <v>40000</v>
      </c>
      <c r="O148" s="35">
        <v>0</v>
      </c>
      <c r="P148" s="35">
        <v>0</v>
      </c>
      <c r="Q148" s="383" t="s">
        <v>80</v>
      </c>
      <c r="R148" s="37" t="s">
        <v>1771</v>
      </c>
      <c r="S148" s="35"/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5">
        <v>40000</v>
      </c>
      <c r="AS148" s="37" t="s">
        <v>2395</v>
      </c>
      <c r="AT148" s="35">
        <v>7</v>
      </c>
      <c r="AU148" s="37" t="s">
        <v>80</v>
      </c>
      <c r="AV148" s="27" t="s">
        <v>1915</v>
      </c>
      <c r="AW148" s="37" t="s">
        <v>2645</v>
      </c>
      <c r="AX148" s="27" t="s">
        <v>1962</v>
      </c>
      <c r="AY148" s="184" t="s">
        <v>80</v>
      </c>
      <c r="AZ148" s="10" t="s">
        <v>2291</v>
      </c>
    </row>
    <row r="149" spans="1:260" s="351" customFormat="1" ht="144" outlineLevel="1">
      <c r="A149" s="591"/>
      <c r="B149" s="66" t="s">
        <v>2551</v>
      </c>
      <c r="C149" s="91" t="s">
        <v>80</v>
      </c>
      <c r="D149" s="27" t="s">
        <v>194</v>
      </c>
      <c r="E149" s="27" t="s">
        <v>1065</v>
      </c>
      <c r="F149" s="10" t="s">
        <v>80</v>
      </c>
      <c r="G149" s="10" t="s">
        <v>80</v>
      </c>
      <c r="H149" s="27" t="s">
        <v>324</v>
      </c>
      <c r="I149" s="27"/>
      <c r="J149" s="35">
        <v>45000</v>
      </c>
      <c r="K149" s="35">
        <v>45000</v>
      </c>
      <c r="L149" s="35">
        <v>0</v>
      </c>
      <c r="M149" s="35">
        <v>0</v>
      </c>
      <c r="N149" s="35">
        <v>45000</v>
      </c>
      <c r="O149" s="35">
        <v>0</v>
      </c>
      <c r="P149" s="35">
        <v>0</v>
      </c>
      <c r="Q149" s="383" t="s">
        <v>80</v>
      </c>
      <c r="R149" s="37" t="s">
        <v>1771</v>
      </c>
      <c r="S149" s="35"/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5">
        <v>45000</v>
      </c>
      <c r="AS149" s="37" t="s">
        <v>2395</v>
      </c>
      <c r="AT149" s="35">
        <v>8</v>
      </c>
      <c r="AU149" s="37" t="s">
        <v>80</v>
      </c>
      <c r="AV149" s="27" t="s">
        <v>1915</v>
      </c>
      <c r="AW149" s="37" t="s">
        <v>2604</v>
      </c>
      <c r="AX149" s="27" t="s">
        <v>1949</v>
      </c>
      <c r="AY149" s="184" t="s">
        <v>80</v>
      </c>
      <c r="AZ149" s="10" t="s">
        <v>2291</v>
      </c>
    </row>
    <row r="150" spans="1:260" s="346" customFormat="1" ht="144" outlineLevel="1">
      <c r="A150" s="591"/>
      <c r="B150" s="66" t="s">
        <v>2552</v>
      </c>
      <c r="C150" s="91" t="s">
        <v>80</v>
      </c>
      <c r="D150" s="27" t="s">
        <v>194</v>
      </c>
      <c r="E150" s="27" t="s">
        <v>1065</v>
      </c>
      <c r="F150" s="10" t="s">
        <v>80</v>
      </c>
      <c r="G150" s="10" t="s">
        <v>80</v>
      </c>
      <c r="H150" s="27" t="s">
        <v>324</v>
      </c>
      <c r="I150" s="27"/>
      <c r="J150" s="35">
        <v>40000</v>
      </c>
      <c r="K150" s="35">
        <v>40000</v>
      </c>
      <c r="L150" s="35">
        <v>0</v>
      </c>
      <c r="M150" s="35">
        <v>0</v>
      </c>
      <c r="N150" s="35">
        <v>40000</v>
      </c>
      <c r="O150" s="35">
        <v>0</v>
      </c>
      <c r="P150" s="35">
        <v>0</v>
      </c>
      <c r="Q150" s="383" t="s">
        <v>80</v>
      </c>
      <c r="R150" s="37" t="s">
        <v>1771</v>
      </c>
      <c r="S150" s="35"/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5">
        <v>40000</v>
      </c>
      <c r="AS150" s="37" t="s">
        <v>2395</v>
      </c>
      <c r="AT150" s="35">
        <v>9</v>
      </c>
      <c r="AU150" s="37" t="s">
        <v>80</v>
      </c>
      <c r="AV150" s="27" t="s">
        <v>1915</v>
      </c>
      <c r="AW150" s="37" t="s">
        <v>2604</v>
      </c>
      <c r="AX150" s="27" t="s">
        <v>1949</v>
      </c>
      <c r="AY150" s="184" t="s">
        <v>80</v>
      </c>
      <c r="AZ150" s="10" t="s">
        <v>2291</v>
      </c>
    </row>
    <row r="151" spans="1:260" s="349" customFormat="1" ht="58.5" customHeight="1">
      <c r="A151" s="591"/>
      <c r="B151" s="393" t="s">
        <v>3325</v>
      </c>
      <c r="C151" s="370" t="s">
        <v>80</v>
      </c>
      <c r="D151" s="370" t="s">
        <v>80</v>
      </c>
      <c r="E151" s="370" t="s">
        <v>80</v>
      </c>
      <c r="F151" s="379" t="s">
        <v>80</v>
      </c>
      <c r="G151" s="379" t="s">
        <v>80</v>
      </c>
      <c r="H151" s="370" t="s">
        <v>80</v>
      </c>
      <c r="I151" s="370" t="s">
        <v>80</v>
      </c>
      <c r="J151" s="378">
        <f t="shared" ref="J151:O151" si="31">SUM(J27:J150)</f>
        <v>9849873.8063500002</v>
      </c>
      <c r="K151" s="378">
        <f t="shared" si="31"/>
        <v>9625865.5092300009</v>
      </c>
      <c r="L151" s="378">
        <f t="shared" si="31"/>
        <v>224008.29712000003</v>
      </c>
      <c r="M151" s="378">
        <f t="shared" si="31"/>
        <v>0</v>
      </c>
      <c r="N151" s="378">
        <f t="shared" si="31"/>
        <v>9646213.2559699994</v>
      </c>
      <c r="O151" s="378">
        <f t="shared" si="31"/>
        <v>49377.987000000001</v>
      </c>
      <c r="P151" s="370" t="s">
        <v>80</v>
      </c>
      <c r="Q151" s="380" t="s">
        <v>80</v>
      </c>
      <c r="R151" s="370" t="s">
        <v>80</v>
      </c>
      <c r="S151" s="370" t="s">
        <v>80</v>
      </c>
      <c r="T151" s="370"/>
      <c r="U151" s="378">
        <f t="shared" ref="U151:AR151" si="32">SUM(U27:U150)</f>
        <v>0</v>
      </c>
      <c r="V151" s="378">
        <f t="shared" si="32"/>
        <v>26327.007089999996</v>
      </c>
      <c r="W151" s="378">
        <f t="shared" si="32"/>
        <v>72494.308999999994</v>
      </c>
      <c r="X151" s="378">
        <f t="shared" si="32"/>
        <v>99670.232079999987</v>
      </c>
      <c r="Y151" s="378">
        <f t="shared" si="32"/>
        <v>0</v>
      </c>
      <c r="Z151" s="378">
        <f t="shared" si="32"/>
        <v>0</v>
      </c>
      <c r="AA151" s="378">
        <f t="shared" si="32"/>
        <v>2749.48</v>
      </c>
      <c r="AB151" s="378">
        <f t="shared" si="32"/>
        <v>72495</v>
      </c>
      <c r="AC151" s="378">
        <f t="shared" si="32"/>
        <v>75244.479999999996</v>
      </c>
      <c r="AD151" s="378">
        <f t="shared" si="32"/>
        <v>0</v>
      </c>
      <c r="AE151" s="378">
        <f t="shared" si="32"/>
        <v>0</v>
      </c>
      <c r="AF151" s="378">
        <f t="shared" si="32"/>
        <v>687.37</v>
      </c>
      <c r="AG151" s="378">
        <f t="shared" si="32"/>
        <v>18123.75</v>
      </c>
      <c r="AH151" s="378">
        <f t="shared" si="32"/>
        <v>18811.12</v>
      </c>
      <c r="AI151" s="378">
        <f t="shared" si="32"/>
        <v>0</v>
      </c>
      <c r="AJ151" s="378">
        <f t="shared" si="32"/>
        <v>0</v>
      </c>
      <c r="AK151" s="378">
        <f t="shared" si="32"/>
        <v>2062.11</v>
      </c>
      <c r="AL151" s="378">
        <f t="shared" si="32"/>
        <v>54371.25</v>
      </c>
      <c r="AM151" s="378">
        <f t="shared" si="32"/>
        <v>56433.36</v>
      </c>
      <c r="AN151" s="378">
        <f t="shared" si="32"/>
        <v>0</v>
      </c>
      <c r="AO151" s="378">
        <f t="shared" si="32"/>
        <v>35000</v>
      </c>
      <c r="AP151" s="378">
        <f t="shared" si="32"/>
        <v>73145.137000000002</v>
      </c>
      <c r="AQ151" s="378">
        <f t="shared" si="32"/>
        <v>0</v>
      </c>
      <c r="AR151" s="378">
        <f t="shared" si="32"/>
        <v>9478902.0968700014</v>
      </c>
      <c r="AS151" s="370" t="s">
        <v>80</v>
      </c>
      <c r="AT151" s="378">
        <f>SUM(AT27:AT150)</f>
        <v>45</v>
      </c>
      <c r="AU151" s="567">
        <f>SUM(AU27:AU150)</f>
        <v>2837067.8860699986</v>
      </c>
      <c r="AV151" s="375" t="s">
        <v>80</v>
      </c>
      <c r="AW151" s="370" t="s">
        <v>80</v>
      </c>
      <c r="AX151" s="370" t="s">
        <v>80</v>
      </c>
      <c r="AY151" s="370" t="s">
        <v>80</v>
      </c>
      <c r="AZ151" s="370" t="s">
        <v>80</v>
      </c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  <c r="HG151" s="41"/>
      <c r="HH151" s="41"/>
      <c r="HI151" s="41"/>
      <c r="HJ151" s="41"/>
      <c r="HK151" s="41"/>
      <c r="HL151" s="41"/>
      <c r="HM151" s="41"/>
      <c r="HN151" s="41"/>
      <c r="HO151" s="41"/>
      <c r="HP151" s="41"/>
      <c r="HQ151" s="41"/>
      <c r="HR151" s="41"/>
      <c r="HS151" s="41"/>
      <c r="HT151" s="41"/>
      <c r="HU151" s="41"/>
      <c r="HV151" s="41"/>
      <c r="HW151" s="41"/>
      <c r="HX151" s="41"/>
      <c r="HY151" s="41"/>
      <c r="HZ151" s="41"/>
      <c r="IA151" s="41"/>
      <c r="IB151" s="41"/>
      <c r="IC151" s="41"/>
      <c r="ID151" s="41"/>
      <c r="IE151" s="41"/>
      <c r="IF151" s="41"/>
      <c r="IG151" s="41"/>
      <c r="IH151" s="41"/>
      <c r="II151" s="41"/>
      <c r="IJ151" s="41"/>
      <c r="IK151" s="41"/>
      <c r="IL151" s="41"/>
      <c r="IM151" s="41"/>
      <c r="IN151" s="41"/>
      <c r="IO151" s="41"/>
      <c r="IP151" s="41"/>
      <c r="IQ151" s="41"/>
      <c r="IR151" s="41"/>
      <c r="IS151" s="41"/>
      <c r="IT151" s="41"/>
      <c r="IU151" s="41"/>
      <c r="IV151" s="41"/>
      <c r="IW151" s="41"/>
      <c r="IX151" s="41"/>
      <c r="IY151" s="41"/>
      <c r="IZ151" s="41"/>
    </row>
    <row r="152" spans="1:260" s="347" customFormat="1" ht="36.75" customHeight="1">
      <c r="A152" s="591"/>
      <c r="B152" s="76" t="s">
        <v>3326</v>
      </c>
      <c r="C152" s="65" t="s">
        <v>80</v>
      </c>
      <c r="D152" s="65" t="s">
        <v>80</v>
      </c>
      <c r="E152" s="65" t="s">
        <v>80</v>
      </c>
      <c r="F152" s="93" t="s">
        <v>80</v>
      </c>
      <c r="G152" s="93" t="s">
        <v>80</v>
      </c>
      <c r="H152" s="65" t="s">
        <v>80</v>
      </c>
      <c r="I152" s="65" t="s">
        <v>80</v>
      </c>
      <c r="J152" s="44">
        <f t="shared" ref="J152:O152" si="33">J151+J26</f>
        <v>11440162.52593</v>
      </c>
      <c r="K152" s="44">
        <f t="shared" si="33"/>
        <v>10969863.53198</v>
      </c>
      <c r="L152" s="44">
        <f t="shared" si="33"/>
        <v>470298.99395000003</v>
      </c>
      <c r="M152" s="44">
        <f t="shared" si="33"/>
        <v>0</v>
      </c>
      <c r="N152" s="44">
        <f t="shared" si="33"/>
        <v>10736783.61919</v>
      </c>
      <c r="O152" s="44">
        <f t="shared" si="33"/>
        <v>633311.51156999986</v>
      </c>
      <c r="P152" s="65" t="s">
        <v>80</v>
      </c>
      <c r="Q152" s="102" t="s">
        <v>80</v>
      </c>
      <c r="R152" s="102" t="s">
        <v>80</v>
      </c>
      <c r="S152" s="65" t="s">
        <v>80</v>
      </c>
      <c r="T152" s="65"/>
      <c r="U152" s="44">
        <f t="shared" ref="U152:AR152" si="34">U151+U26</f>
        <v>102260.861256</v>
      </c>
      <c r="V152" s="44">
        <f t="shared" si="34"/>
        <v>129551.50210000001</v>
      </c>
      <c r="W152" s="44">
        <f t="shared" si="34"/>
        <v>661942.21913999994</v>
      </c>
      <c r="X152" s="44">
        <f t="shared" si="34"/>
        <v>894603.498486</v>
      </c>
      <c r="Y152" s="44">
        <f t="shared" si="34"/>
        <v>406496.03</v>
      </c>
      <c r="Z152" s="44">
        <f t="shared" si="34"/>
        <v>49095.69</v>
      </c>
      <c r="AA152" s="44">
        <f t="shared" si="34"/>
        <v>89937.48</v>
      </c>
      <c r="AB152" s="44">
        <f t="shared" si="34"/>
        <v>302323</v>
      </c>
      <c r="AC152" s="44">
        <f t="shared" si="34"/>
        <v>441356.17</v>
      </c>
      <c r="AD152" s="44">
        <f t="shared" si="34"/>
        <v>286549</v>
      </c>
      <c r="AE152" s="44">
        <f t="shared" si="34"/>
        <v>12273.922500000001</v>
      </c>
      <c r="AF152" s="44">
        <f t="shared" si="34"/>
        <v>22484.37</v>
      </c>
      <c r="AG152" s="44">
        <f t="shared" si="34"/>
        <v>75580.75</v>
      </c>
      <c r="AH152" s="44">
        <f t="shared" si="34"/>
        <v>110339.0425</v>
      </c>
      <c r="AI152" s="44">
        <f t="shared" si="34"/>
        <v>68362.5</v>
      </c>
      <c r="AJ152" s="44">
        <f t="shared" si="34"/>
        <v>36821.767500000002</v>
      </c>
      <c r="AK152" s="44">
        <f t="shared" si="34"/>
        <v>67453.11</v>
      </c>
      <c r="AL152" s="44">
        <f t="shared" si="34"/>
        <v>226742.25</v>
      </c>
      <c r="AM152" s="44">
        <f t="shared" si="34"/>
        <v>331017.1275</v>
      </c>
      <c r="AN152" s="44">
        <f t="shared" si="34"/>
        <v>218186.5</v>
      </c>
      <c r="AO152" s="44">
        <f t="shared" si="34"/>
        <v>334636.65000000002</v>
      </c>
      <c r="AP152" s="44">
        <f t="shared" si="34"/>
        <v>337645.13699999999</v>
      </c>
      <c r="AQ152" s="44">
        <f t="shared" si="34"/>
        <v>0</v>
      </c>
      <c r="AR152" s="44">
        <f t="shared" si="34"/>
        <v>9502795.5061978512</v>
      </c>
      <c r="AS152" s="65" t="s">
        <v>80</v>
      </c>
      <c r="AT152" s="44">
        <f>AT151+AT26</f>
        <v>4179.46</v>
      </c>
      <c r="AU152" s="44">
        <f>AU151+AU26</f>
        <v>2838125.6234399988</v>
      </c>
      <c r="AV152" s="65" t="s">
        <v>80</v>
      </c>
      <c r="AW152" s="65" t="s">
        <v>80</v>
      </c>
      <c r="AX152" s="376" t="s">
        <v>80</v>
      </c>
      <c r="AY152" s="376" t="s">
        <v>80</v>
      </c>
      <c r="AZ152" s="376" t="s">
        <v>80</v>
      </c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  <c r="HG152" s="41"/>
      <c r="HH152" s="41"/>
      <c r="HI152" s="41"/>
      <c r="HJ152" s="41"/>
      <c r="HK152" s="41"/>
      <c r="HL152" s="41"/>
      <c r="HM152" s="41"/>
      <c r="HN152" s="41"/>
      <c r="HO152" s="41"/>
      <c r="HP152" s="41"/>
      <c r="HQ152" s="41"/>
      <c r="HR152" s="41"/>
      <c r="HS152" s="41"/>
      <c r="HT152" s="41"/>
      <c r="HU152" s="41"/>
      <c r="HV152" s="41"/>
      <c r="HW152" s="41"/>
      <c r="HX152" s="41"/>
      <c r="HY152" s="41"/>
      <c r="HZ152" s="41"/>
      <c r="IA152" s="41"/>
      <c r="IB152" s="41"/>
      <c r="IC152" s="41"/>
      <c r="ID152" s="41"/>
      <c r="IE152" s="41"/>
      <c r="IF152" s="41"/>
      <c r="IG152" s="41"/>
      <c r="IH152" s="41"/>
      <c r="II152" s="41"/>
      <c r="IJ152" s="41"/>
      <c r="IK152" s="41"/>
      <c r="IL152" s="41"/>
      <c r="IM152" s="41"/>
      <c r="IN152" s="41"/>
      <c r="IO152" s="41"/>
      <c r="IP152" s="41"/>
      <c r="IQ152" s="41"/>
      <c r="IR152" s="41"/>
      <c r="IS152" s="41"/>
      <c r="IT152" s="41"/>
      <c r="IU152" s="41"/>
      <c r="IV152" s="41"/>
      <c r="IW152" s="41"/>
      <c r="IX152" s="41"/>
      <c r="IY152" s="41"/>
      <c r="IZ152" s="41"/>
    </row>
    <row r="153" spans="1:260" s="355" customFormat="1" ht="126" outlineLevel="1">
      <c r="A153" s="591" t="s">
        <v>562</v>
      </c>
      <c r="B153" s="20" t="s">
        <v>49</v>
      </c>
      <c r="C153" s="27" t="s">
        <v>642</v>
      </c>
      <c r="D153" s="27" t="s">
        <v>125</v>
      </c>
      <c r="E153" s="10" t="s">
        <v>1183</v>
      </c>
      <c r="F153" s="10" t="s">
        <v>1118</v>
      </c>
      <c r="G153" s="10" t="s">
        <v>382</v>
      </c>
      <c r="H153" s="27" t="s">
        <v>1304</v>
      </c>
      <c r="I153" s="27" t="s">
        <v>2647</v>
      </c>
      <c r="J153" s="34">
        <v>30091.994060000001</v>
      </c>
      <c r="K153" s="34">
        <v>30091.994060000001</v>
      </c>
      <c r="L153" s="34">
        <v>0</v>
      </c>
      <c r="M153" s="34">
        <v>0</v>
      </c>
      <c r="N153" s="34">
        <v>27082.79465</v>
      </c>
      <c r="O153" s="34">
        <v>27082.79465</v>
      </c>
      <c r="P153" s="27" t="s">
        <v>2093</v>
      </c>
      <c r="Q153" s="107">
        <v>45077</v>
      </c>
      <c r="R153" s="27" t="s">
        <v>693</v>
      </c>
      <c r="S153" s="10" t="s">
        <v>3028</v>
      </c>
      <c r="T153" s="34">
        <v>30091.994060000001</v>
      </c>
      <c r="U153" s="34">
        <v>3009.1994100000002</v>
      </c>
      <c r="V153" s="34">
        <v>0</v>
      </c>
      <c r="W153" s="34">
        <v>27082.79465</v>
      </c>
      <c r="X153" s="34">
        <v>30091.994060000001</v>
      </c>
      <c r="Y153" s="34">
        <v>24197.49353</v>
      </c>
      <c r="Z153" s="34">
        <v>0</v>
      </c>
      <c r="AA153" s="34">
        <v>0</v>
      </c>
      <c r="AB153" s="34">
        <v>0</v>
      </c>
      <c r="AC153" s="34">
        <v>0</v>
      </c>
      <c r="AD153" s="34">
        <v>2885.3011200000001</v>
      </c>
      <c r="AE153" s="34">
        <v>0</v>
      </c>
      <c r="AF153" s="34">
        <v>0</v>
      </c>
      <c r="AG153" s="34">
        <v>0</v>
      </c>
      <c r="AH153" s="34">
        <v>0</v>
      </c>
      <c r="AI153" s="34">
        <v>2885.3011200000001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27" t="s">
        <v>123</v>
      </c>
      <c r="AT153" s="34">
        <v>0</v>
      </c>
      <c r="AU153" s="34">
        <v>0</v>
      </c>
      <c r="AV153" s="27" t="s">
        <v>1922</v>
      </c>
      <c r="AW153" s="27"/>
      <c r="AX153" s="27" t="s">
        <v>1951</v>
      </c>
      <c r="AY153" s="27" t="s">
        <v>2592</v>
      </c>
      <c r="AZ153" s="27" t="s">
        <v>2301</v>
      </c>
      <c r="BA153" s="367"/>
      <c r="BB153" s="367"/>
      <c r="BC153" s="367"/>
      <c r="BD153" s="367"/>
      <c r="BE153" s="367"/>
      <c r="BF153" s="367"/>
      <c r="BG153" s="367"/>
      <c r="BH153" s="367"/>
      <c r="BI153" s="367"/>
      <c r="BJ153" s="367"/>
      <c r="BK153" s="367"/>
      <c r="BL153" s="367"/>
      <c r="BM153" s="367"/>
      <c r="BN153" s="367"/>
      <c r="BO153" s="367"/>
      <c r="BP153" s="367"/>
      <c r="BQ153" s="367"/>
      <c r="BR153" s="367"/>
      <c r="BS153" s="367"/>
      <c r="BT153" s="367"/>
      <c r="BU153" s="367"/>
      <c r="BV153" s="367"/>
      <c r="BW153" s="367"/>
      <c r="BX153" s="367"/>
      <c r="BY153" s="367"/>
      <c r="BZ153" s="367"/>
      <c r="CA153" s="367"/>
      <c r="CB153" s="367"/>
      <c r="CC153" s="367"/>
      <c r="CD153" s="367"/>
      <c r="CE153" s="367"/>
      <c r="CF153" s="367"/>
      <c r="CG153" s="367"/>
      <c r="CH153" s="367"/>
      <c r="CI153" s="367"/>
      <c r="CJ153" s="367"/>
      <c r="CK153" s="367"/>
      <c r="CL153" s="367"/>
      <c r="CM153" s="367"/>
      <c r="CN153" s="367"/>
      <c r="CO153" s="367"/>
      <c r="CP153" s="367"/>
      <c r="CQ153" s="367"/>
      <c r="CR153" s="367"/>
      <c r="CS153" s="367"/>
      <c r="CT153" s="367"/>
      <c r="CU153" s="367"/>
      <c r="CV153" s="367"/>
      <c r="CW153" s="367"/>
      <c r="CX153" s="367"/>
      <c r="CY153" s="367"/>
      <c r="CZ153" s="367"/>
      <c r="DA153" s="367"/>
      <c r="DB153" s="367"/>
      <c r="DC153" s="367"/>
      <c r="DD153" s="367"/>
      <c r="DE153" s="367"/>
      <c r="DF153" s="367"/>
      <c r="DG153" s="367"/>
      <c r="DH153" s="367"/>
      <c r="DI153" s="367"/>
      <c r="DJ153" s="367"/>
      <c r="DK153" s="367"/>
      <c r="DL153" s="367"/>
      <c r="DM153" s="367"/>
      <c r="DN153" s="367"/>
      <c r="DO153" s="367"/>
      <c r="DP153" s="367"/>
      <c r="DQ153" s="367"/>
      <c r="DR153" s="367"/>
      <c r="DS153" s="367"/>
      <c r="DT153" s="367"/>
      <c r="DU153" s="367"/>
      <c r="DV153" s="367"/>
      <c r="DW153" s="367"/>
      <c r="DX153" s="367"/>
      <c r="DY153" s="367"/>
      <c r="DZ153" s="367"/>
      <c r="EA153" s="367"/>
      <c r="EB153" s="367"/>
      <c r="EC153" s="367"/>
      <c r="ED153" s="367"/>
      <c r="EE153" s="367"/>
      <c r="EF153" s="367"/>
      <c r="EG153" s="367"/>
      <c r="EH153" s="367"/>
      <c r="EI153" s="367"/>
      <c r="EJ153" s="367"/>
      <c r="EK153" s="367"/>
      <c r="EL153" s="367"/>
      <c r="EM153" s="367"/>
      <c r="EN153" s="367"/>
      <c r="EO153" s="367"/>
      <c r="EP153" s="367"/>
      <c r="EQ153" s="367"/>
      <c r="ER153" s="367"/>
      <c r="ES153" s="367"/>
      <c r="ET153" s="367"/>
      <c r="EU153" s="367"/>
      <c r="EV153" s="367"/>
      <c r="EW153" s="367"/>
      <c r="EX153" s="367"/>
      <c r="EY153" s="367"/>
      <c r="EZ153" s="367"/>
      <c r="FA153" s="367"/>
      <c r="FB153" s="367"/>
      <c r="FC153" s="367"/>
      <c r="FD153" s="367"/>
      <c r="FE153" s="367"/>
      <c r="FF153" s="367"/>
      <c r="FG153" s="367"/>
      <c r="FH153" s="367"/>
      <c r="FI153" s="367"/>
      <c r="FJ153" s="367"/>
      <c r="FK153" s="367"/>
      <c r="FL153" s="367"/>
      <c r="FM153" s="367"/>
      <c r="FN153" s="367"/>
      <c r="FO153" s="367"/>
      <c r="FP153" s="367"/>
      <c r="FQ153" s="367"/>
      <c r="FR153" s="367"/>
      <c r="FS153" s="367"/>
      <c r="FT153" s="367"/>
      <c r="FU153" s="367"/>
      <c r="FV153" s="367"/>
      <c r="FW153" s="367"/>
      <c r="FX153" s="367"/>
      <c r="FY153" s="367"/>
      <c r="FZ153" s="367"/>
      <c r="GA153" s="367"/>
      <c r="GB153" s="367"/>
      <c r="GC153" s="367"/>
      <c r="GD153" s="367"/>
      <c r="GE153" s="367"/>
      <c r="GF153" s="367"/>
      <c r="GG153" s="367"/>
      <c r="GH153" s="367"/>
      <c r="GI153" s="367"/>
      <c r="GJ153" s="367"/>
      <c r="GK153" s="367"/>
      <c r="GL153" s="367"/>
      <c r="GM153" s="367"/>
      <c r="GN153" s="367"/>
      <c r="GO153" s="367"/>
      <c r="GP153" s="367"/>
      <c r="GQ153" s="367"/>
      <c r="GR153" s="367"/>
      <c r="GS153" s="367"/>
      <c r="GT153" s="367"/>
      <c r="GU153" s="367"/>
      <c r="GV153" s="367"/>
      <c r="GW153" s="367"/>
      <c r="GX153" s="367"/>
      <c r="GY153" s="367"/>
      <c r="GZ153" s="367"/>
      <c r="HA153" s="367"/>
      <c r="HB153" s="367"/>
      <c r="HC153" s="367"/>
      <c r="HD153" s="367"/>
      <c r="HE153" s="367"/>
      <c r="HF153" s="367"/>
      <c r="HG153" s="367"/>
      <c r="HH153" s="367"/>
      <c r="HI153" s="367"/>
      <c r="HJ153" s="367"/>
      <c r="HK153" s="367"/>
      <c r="HL153" s="367"/>
      <c r="HM153" s="367"/>
      <c r="HN153" s="367"/>
      <c r="HO153" s="367"/>
      <c r="HP153" s="367"/>
      <c r="HQ153" s="367"/>
      <c r="HR153" s="367"/>
      <c r="HS153" s="367"/>
      <c r="HT153" s="367"/>
      <c r="HU153" s="367"/>
      <c r="HV153" s="367"/>
      <c r="HW153" s="367"/>
      <c r="HX153" s="367"/>
      <c r="HY153" s="367"/>
      <c r="HZ153" s="367"/>
      <c r="IA153" s="367"/>
      <c r="IB153" s="367"/>
      <c r="IC153" s="367"/>
      <c r="ID153" s="367"/>
      <c r="IE153" s="367"/>
      <c r="IF153" s="367"/>
      <c r="IG153" s="367"/>
      <c r="IH153" s="367"/>
      <c r="II153" s="367"/>
      <c r="IJ153" s="367"/>
      <c r="IK153" s="367"/>
      <c r="IL153" s="367"/>
      <c r="IM153" s="367"/>
      <c r="IN153" s="367"/>
      <c r="IO153" s="367"/>
      <c r="IP153" s="367"/>
      <c r="IQ153" s="367"/>
      <c r="IR153" s="367"/>
      <c r="IS153" s="367"/>
      <c r="IT153" s="367"/>
      <c r="IU153" s="367"/>
      <c r="IV153" s="367"/>
      <c r="IW153" s="367"/>
      <c r="IX153" s="367"/>
      <c r="IY153" s="367"/>
      <c r="IZ153" s="367"/>
    </row>
    <row r="154" spans="1:260" s="355" customFormat="1" ht="126" outlineLevel="1">
      <c r="A154" s="591"/>
      <c r="B154" s="20" t="s">
        <v>1894</v>
      </c>
      <c r="C154" s="27" t="s">
        <v>2017</v>
      </c>
      <c r="D154" s="121" t="s">
        <v>125</v>
      </c>
      <c r="E154" s="121" t="s">
        <v>1183</v>
      </c>
      <c r="F154" s="121">
        <v>61664651</v>
      </c>
      <c r="G154" s="10">
        <v>6690</v>
      </c>
      <c r="H154" s="27" t="s">
        <v>1570</v>
      </c>
      <c r="I154" s="27" t="s">
        <v>80</v>
      </c>
      <c r="J154" s="11">
        <v>10758.529259999999</v>
      </c>
      <c r="K154" s="11">
        <v>10758.529259999999</v>
      </c>
      <c r="L154" s="34">
        <v>0</v>
      </c>
      <c r="M154" s="11">
        <v>0</v>
      </c>
      <c r="N154" s="11">
        <v>8606.8287899999996</v>
      </c>
      <c r="O154" s="11">
        <v>1721.3657599999999</v>
      </c>
      <c r="P154" s="96" t="s">
        <v>2096</v>
      </c>
      <c r="Q154" s="479">
        <v>45596</v>
      </c>
      <c r="R154" s="27" t="s">
        <v>693</v>
      </c>
      <c r="S154" s="10" t="s">
        <v>3029</v>
      </c>
      <c r="T154" s="34">
        <v>3557.7234899999999</v>
      </c>
      <c r="U154" s="34">
        <v>1836.3577299999999</v>
      </c>
      <c r="V154" s="34">
        <v>0</v>
      </c>
      <c r="W154" s="34">
        <v>1721.3657599999999</v>
      </c>
      <c r="X154" s="34">
        <v>3557.7234899999999</v>
      </c>
      <c r="Y154" s="34">
        <v>0</v>
      </c>
      <c r="Z154" s="34">
        <v>0</v>
      </c>
      <c r="AA154" s="34">
        <v>0</v>
      </c>
      <c r="AB154" s="34">
        <v>0</v>
      </c>
      <c r="AC154" s="34">
        <v>0</v>
      </c>
      <c r="AD154" s="34">
        <v>1721.3657599999999</v>
      </c>
      <c r="AE154" s="34">
        <v>0</v>
      </c>
      <c r="AF154" s="34">
        <v>0</v>
      </c>
      <c r="AG154" s="34">
        <v>0</v>
      </c>
      <c r="AH154" s="34">
        <v>0</v>
      </c>
      <c r="AI154" s="34">
        <v>1721.3657599999999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315.34273999999999</v>
      </c>
      <c r="AR154" s="34">
        <v>0</v>
      </c>
      <c r="AS154" s="27" t="s">
        <v>1895</v>
      </c>
      <c r="AT154" s="34">
        <v>0</v>
      </c>
      <c r="AU154" s="34">
        <v>0</v>
      </c>
      <c r="AV154" s="27" t="s">
        <v>1922</v>
      </c>
      <c r="AW154" s="27"/>
      <c r="AX154" s="27" t="s">
        <v>1951</v>
      </c>
      <c r="AY154" s="27" t="s">
        <v>2592</v>
      </c>
      <c r="AZ154" s="27" t="s">
        <v>2300</v>
      </c>
      <c r="BA154" s="367"/>
      <c r="BB154" s="367"/>
      <c r="BC154" s="367"/>
      <c r="BD154" s="367"/>
      <c r="BE154" s="367"/>
      <c r="BF154" s="367"/>
      <c r="BG154" s="367"/>
      <c r="BH154" s="367"/>
      <c r="BI154" s="367"/>
      <c r="BJ154" s="367"/>
      <c r="BK154" s="367"/>
      <c r="BL154" s="367"/>
      <c r="BM154" s="367"/>
      <c r="BN154" s="367"/>
      <c r="BO154" s="367"/>
      <c r="BP154" s="367"/>
      <c r="BQ154" s="367"/>
      <c r="BR154" s="367"/>
      <c r="BS154" s="367"/>
      <c r="BT154" s="367"/>
      <c r="BU154" s="367"/>
      <c r="BV154" s="367"/>
      <c r="BW154" s="367"/>
      <c r="BX154" s="367"/>
      <c r="BY154" s="367"/>
      <c r="BZ154" s="367"/>
      <c r="CA154" s="367"/>
      <c r="CB154" s="367"/>
      <c r="CC154" s="367"/>
      <c r="CD154" s="367"/>
      <c r="CE154" s="367"/>
      <c r="CF154" s="367"/>
      <c r="CG154" s="367"/>
      <c r="CH154" s="367"/>
      <c r="CI154" s="367"/>
      <c r="CJ154" s="367"/>
      <c r="CK154" s="367"/>
      <c r="CL154" s="367"/>
      <c r="CM154" s="367"/>
      <c r="CN154" s="367"/>
      <c r="CO154" s="367"/>
      <c r="CP154" s="367"/>
      <c r="CQ154" s="367"/>
      <c r="CR154" s="367"/>
      <c r="CS154" s="367"/>
      <c r="CT154" s="367"/>
      <c r="CU154" s="367"/>
      <c r="CV154" s="367"/>
      <c r="CW154" s="367"/>
      <c r="CX154" s="367"/>
      <c r="CY154" s="367"/>
      <c r="CZ154" s="367"/>
      <c r="DA154" s="367"/>
      <c r="DB154" s="367"/>
      <c r="DC154" s="367"/>
      <c r="DD154" s="367"/>
      <c r="DE154" s="367"/>
      <c r="DF154" s="367"/>
      <c r="DG154" s="367"/>
      <c r="DH154" s="367"/>
      <c r="DI154" s="367"/>
      <c r="DJ154" s="367"/>
      <c r="DK154" s="367"/>
      <c r="DL154" s="367"/>
      <c r="DM154" s="367"/>
      <c r="DN154" s="367"/>
      <c r="DO154" s="367"/>
      <c r="DP154" s="367"/>
      <c r="DQ154" s="367"/>
      <c r="DR154" s="367"/>
      <c r="DS154" s="367"/>
      <c r="DT154" s="367"/>
      <c r="DU154" s="367"/>
      <c r="DV154" s="367"/>
      <c r="DW154" s="367"/>
      <c r="DX154" s="367"/>
      <c r="DY154" s="367"/>
      <c r="DZ154" s="367"/>
      <c r="EA154" s="367"/>
      <c r="EB154" s="367"/>
      <c r="EC154" s="367"/>
      <c r="ED154" s="367"/>
      <c r="EE154" s="367"/>
      <c r="EF154" s="367"/>
      <c r="EG154" s="367"/>
      <c r="EH154" s="367"/>
      <c r="EI154" s="367"/>
      <c r="EJ154" s="367"/>
      <c r="EK154" s="367"/>
      <c r="EL154" s="367"/>
      <c r="EM154" s="367"/>
      <c r="EN154" s="367"/>
      <c r="EO154" s="367"/>
      <c r="EP154" s="367"/>
      <c r="EQ154" s="367"/>
      <c r="ER154" s="367"/>
      <c r="ES154" s="367"/>
      <c r="ET154" s="367"/>
      <c r="EU154" s="367"/>
      <c r="EV154" s="367"/>
      <c r="EW154" s="367"/>
      <c r="EX154" s="367"/>
      <c r="EY154" s="367"/>
      <c r="EZ154" s="367"/>
      <c r="FA154" s="367"/>
      <c r="FB154" s="367"/>
      <c r="FC154" s="367"/>
      <c r="FD154" s="367"/>
      <c r="FE154" s="367"/>
      <c r="FF154" s="367"/>
      <c r="FG154" s="367"/>
      <c r="FH154" s="367"/>
      <c r="FI154" s="367"/>
      <c r="FJ154" s="367"/>
      <c r="FK154" s="367"/>
      <c r="FL154" s="367"/>
      <c r="FM154" s="367"/>
      <c r="FN154" s="367"/>
      <c r="FO154" s="367"/>
      <c r="FP154" s="367"/>
      <c r="FQ154" s="367"/>
      <c r="FR154" s="367"/>
      <c r="FS154" s="367"/>
      <c r="FT154" s="367"/>
      <c r="FU154" s="367"/>
      <c r="FV154" s="367"/>
      <c r="FW154" s="367"/>
      <c r="FX154" s="367"/>
      <c r="FY154" s="367"/>
      <c r="FZ154" s="367"/>
      <c r="GA154" s="367"/>
      <c r="GB154" s="367"/>
      <c r="GC154" s="367"/>
      <c r="GD154" s="367"/>
      <c r="GE154" s="367"/>
      <c r="GF154" s="367"/>
      <c r="GG154" s="367"/>
      <c r="GH154" s="367"/>
      <c r="GI154" s="367"/>
      <c r="GJ154" s="367"/>
      <c r="GK154" s="367"/>
      <c r="GL154" s="367"/>
      <c r="GM154" s="367"/>
      <c r="GN154" s="367"/>
      <c r="GO154" s="367"/>
      <c r="GP154" s="367"/>
      <c r="GQ154" s="367"/>
      <c r="GR154" s="367"/>
      <c r="GS154" s="367"/>
      <c r="GT154" s="367"/>
      <c r="GU154" s="367"/>
      <c r="GV154" s="367"/>
      <c r="GW154" s="367"/>
      <c r="GX154" s="367"/>
      <c r="GY154" s="367"/>
      <c r="GZ154" s="367"/>
      <c r="HA154" s="367"/>
      <c r="HB154" s="367"/>
      <c r="HC154" s="367"/>
      <c r="HD154" s="367"/>
      <c r="HE154" s="367"/>
      <c r="HF154" s="367"/>
      <c r="HG154" s="367"/>
      <c r="HH154" s="367"/>
      <c r="HI154" s="367"/>
      <c r="HJ154" s="367"/>
      <c r="HK154" s="367"/>
      <c r="HL154" s="367"/>
      <c r="HM154" s="367"/>
      <c r="HN154" s="367"/>
      <c r="HO154" s="367"/>
      <c r="HP154" s="367"/>
      <c r="HQ154" s="367"/>
      <c r="HR154" s="367"/>
      <c r="HS154" s="367"/>
      <c r="HT154" s="367"/>
      <c r="HU154" s="367"/>
      <c r="HV154" s="367"/>
      <c r="HW154" s="367"/>
      <c r="HX154" s="367"/>
      <c r="HY154" s="367"/>
      <c r="HZ154" s="367"/>
      <c r="IA154" s="367"/>
      <c r="IB154" s="367"/>
      <c r="IC154" s="367"/>
      <c r="ID154" s="367"/>
      <c r="IE154" s="367"/>
      <c r="IF154" s="367"/>
      <c r="IG154" s="367"/>
      <c r="IH154" s="367"/>
      <c r="II154" s="367"/>
      <c r="IJ154" s="367"/>
      <c r="IK154" s="367"/>
      <c r="IL154" s="367"/>
      <c r="IM154" s="367"/>
      <c r="IN154" s="367"/>
      <c r="IO154" s="367"/>
      <c r="IP154" s="367"/>
      <c r="IQ154" s="367"/>
      <c r="IR154" s="367"/>
      <c r="IS154" s="367"/>
      <c r="IT154" s="367"/>
      <c r="IU154" s="367"/>
      <c r="IV154" s="367"/>
      <c r="IW154" s="367"/>
      <c r="IX154" s="367"/>
      <c r="IY154" s="367"/>
      <c r="IZ154" s="367"/>
    </row>
    <row r="155" spans="1:260" s="355" customFormat="1" ht="54" outlineLevel="1">
      <c r="A155" s="591"/>
      <c r="B155" s="20" t="s">
        <v>2258</v>
      </c>
      <c r="C155" s="27" t="s">
        <v>2648</v>
      </c>
      <c r="D155" s="27" t="s">
        <v>82</v>
      </c>
      <c r="E155" s="27" t="s">
        <v>1085</v>
      </c>
      <c r="F155" s="139">
        <v>70891095</v>
      </c>
      <c r="G155" s="10" t="s">
        <v>2352</v>
      </c>
      <c r="H155" s="27" t="s">
        <v>2649</v>
      </c>
      <c r="I155" s="27" t="s">
        <v>2650</v>
      </c>
      <c r="J155" s="11">
        <v>210628.23055000001</v>
      </c>
      <c r="K155" s="34">
        <v>210628.23055000001</v>
      </c>
      <c r="L155" s="34">
        <v>0</v>
      </c>
      <c r="M155" s="34">
        <v>189780.2775</v>
      </c>
      <c r="N155" s="34">
        <v>0</v>
      </c>
      <c r="O155" s="34">
        <v>73803</v>
      </c>
      <c r="P155" s="107">
        <v>47361</v>
      </c>
      <c r="Q155" s="107">
        <v>46996</v>
      </c>
      <c r="R155" s="27" t="s">
        <v>1659</v>
      </c>
      <c r="S155" s="10" t="s">
        <v>3030</v>
      </c>
      <c r="T155" s="34">
        <v>82003.332999999999</v>
      </c>
      <c r="U155" s="34">
        <v>8200.3330000000005</v>
      </c>
      <c r="V155" s="34">
        <v>0</v>
      </c>
      <c r="W155" s="34">
        <v>73803</v>
      </c>
      <c r="X155" s="34">
        <v>82003.332999999999</v>
      </c>
      <c r="Y155" s="34">
        <v>0</v>
      </c>
      <c r="Z155" s="34">
        <v>12886.3645</v>
      </c>
      <c r="AA155" s="34">
        <v>0</v>
      </c>
      <c r="AB155" s="34">
        <v>0</v>
      </c>
      <c r="AC155" s="34">
        <v>12886.3645</v>
      </c>
      <c r="AD155" s="34">
        <v>0</v>
      </c>
      <c r="AE155" s="34">
        <v>6262.2534800000003</v>
      </c>
      <c r="AF155" s="34">
        <v>0</v>
      </c>
      <c r="AG155" s="34">
        <v>0</v>
      </c>
      <c r="AH155" s="34">
        <v>6262.2534800000003</v>
      </c>
      <c r="AI155" s="34">
        <v>0</v>
      </c>
      <c r="AJ155" s="34">
        <v>6624.1110200000003</v>
      </c>
      <c r="AK155" s="34">
        <v>0</v>
      </c>
      <c r="AL155" s="34">
        <v>0</v>
      </c>
      <c r="AM155" s="34">
        <v>6624.1110200000003</v>
      </c>
      <c r="AN155" s="34">
        <v>0</v>
      </c>
      <c r="AO155" s="34">
        <v>0</v>
      </c>
      <c r="AP155" s="34">
        <v>73803</v>
      </c>
      <c r="AQ155" s="34">
        <v>0</v>
      </c>
      <c r="AR155" s="34">
        <v>0</v>
      </c>
      <c r="AS155" s="27" t="s">
        <v>2259</v>
      </c>
      <c r="AT155" s="34">
        <v>0</v>
      </c>
      <c r="AU155" s="34">
        <v>0</v>
      </c>
      <c r="AV155" s="27" t="s">
        <v>1915</v>
      </c>
      <c r="AW155" s="27"/>
      <c r="AX155" s="27" t="s">
        <v>82</v>
      </c>
      <c r="AY155" s="27" t="s">
        <v>2591</v>
      </c>
      <c r="AZ155" s="27" t="s">
        <v>2301</v>
      </c>
      <c r="BA155" s="367"/>
      <c r="BB155" s="367"/>
      <c r="BC155" s="367"/>
      <c r="BD155" s="367"/>
      <c r="BE155" s="367"/>
      <c r="BF155" s="367"/>
      <c r="BG155" s="367"/>
      <c r="BH155" s="367"/>
      <c r="BI155" s="367"/>
      <c r="BJ155" s="367"/>
      <c r="BK155" s="367"/>
      <c r="BL155" s="367"/>
      <c r="BM155" s="367"/>
      <c r="BN155" s="367"/>
      <c r="BO155" s="367"/>
      <c r="BP155" s="367"/>
      <c r="BQ155" s="367"/>
      <c r="BR155" s="367"/>
      <c r="BS155" s="367"/>
      <c r="BT155" s="367"/>
      <c r="BU155" s="367"/>
      <c r="BV155" s="367"/>
      <c r="BW155" s="367"/>
      <c r="BX155" s="367"/>
      <c r="BY155" s="367"/>
      <c r="BZ155" s="367"/>
      <c r="CA155" s="367"/>
      <c r="CB155" s="367"/>
      <c r="CC155" s="367"/>
      <c r="CD155" s="367"/>
      <c r="CE155" s="367"/>
      <c r="CF155" s="367"/>
      <c r="CG155" s="367"/>
      <c r="CH155" s="367"/>
      <c r="CI155" s="367"/>
      <c r="CJ155" s="367"/>
      <c r="CK155" s="367"/>
      <c r="CL155" s="367"/>
      <c r="CM155" s="367"/>
      <c r="CN155" s="367"/>
      <c r="CO155" s="367"/>
      <c r="CP155" s="367"/>
      <c r="CQ155" s="367"/>
      <c r="CR155" s="367"/>
      <c r="CS155" s="367"/>
      <c r="CT155" s="367"/>
      <c r="CU155" s="367"/>
      <c r="CV155" s="367"/>
      <c r="CW155" s="367"/>
      <c r="CX155" s="367"/>
      <c r="CY155" s="367"/>
      <c r="CZ155" s="367"/>
      <c r="DA155" s="367"/>
      <c r="DB155" s="367"/>
      <c r="DC155" s="367"/>
      <c r="DD155" s="367"/>
      <c r="DE155" s="367"/>
      <c r="DF155" s="367"/>
      <c r="DG155" s="367"/>
      <c r="DH155" s="367"/>
      <c r="DI155" s="367"/>
      <c r="DJ155" s="367"/>
      <c r="DK155" s="367"/>
      <c r="DL155" s="367"/>
      <c r="DM155" s="367"/>
      <c r="DN155" s="367"/>
      <c r="DO155" s="367"/>
      <c r="DP155" s="367"/>
      <c r="DQ155" s="367"/>
      <c r="DR155" s="367"/>
      <c r="DS155" s="367"/>
      <c r="DT155" s="367"/>
      <c r="DU155" s="367"/>
      <c r="DV155" s="367"/>
      <c r="DW155" s="367"/>
      <c r="DX155" s="367"/>
      <c r="DY155" s="367"/>
      <c r="DZ155" s="367"/>
      <c r="EA155" s="367"/>
      <c r="EB155" s="367"/>
      <c r="EC155" s="367"/>
      <c r="ED155" s="367"/>
      <c r="EE155" s="367"/>
      <c r="EF155" s="367"/>
      <c r="EG155" s="367"/>
      <c r="EH155" s="367"/>
      <c r="EI155" s="367"/>
      <c r="EJ155" s="367"/>
      <c r="EK155" s="367"/>
      <c r="EL155" s="367"/>
      <c r="EM155" s="367"/>
      <c r="EN155" s="367"/>
      <c r="EO155" s="367"/>
      <c r="EP155" s="367"/>
      <c r="EQ155" s="367"/>
      <c r="ER155" s="367"/>
      <c r="ES155" s="367"/>
      <c r="ET155" s="367"/>
      <c r="EU155" s="367"/>
      <c r="EV155" s="367"/>
      <c r="EW155" s="367"/>
      <c r="EX155" s="367"/>
      <c r="EY155" s="367"/>
      <c r="EZ155" s="367"/>
      <c r="FA155" s="367"/>
      <c r="FB155" s="367"/>
      <c r="FC155" s="367"/>
      <c r="FD155" s="367"/>
      <c r="FE155" s="367"/>
      <c r="FF155" s="367"/>
      <c r="FG155" s="367"/>
      <c r="FH155" s="367"/>
      <c r="FI155" s="367"/>
      <c r="FJ155" s="367"/>
      <c r="FK155" s="367"/>
      <c r="FL155" s="367"/>
      <c r="FM155" s="367"/>
      <c r="FN155" s="367"/>
      <c r="FO155" s="367"/>
      <c r="FP155" s="367"/>
      <c r="FQ155" s="367"/>
      <c r="FR155" s="367"/>
      <c r="FS155" s="367"/>
      <c r="FT155" s="367"/>
      <c r="FU155" s="367"/>
      <c r="FV155" s="367"/>
      <c r="FW155" s="367"/>
      <c r="FX155" s="367"/>
      <c r="FY155" s="367"/>
      <c r="FZ155" s="367"/>
      <c r="GA155" s="367"/>
      <c r="GB155" s="367"/>
      <c r="GC155" s="367"/>
      <c r="GD155" s="367"/>
      <c r="GE155" s="367"/>
      <c r="GF155" s="367"/>
      <c r="GG155" s="367"/>
      <c r="GH155" s="367"/>
      <c r="GI155" s="367"/>
      <c r="GJ155" s="367"/>
      <c r="GK155" s="367"/>
      <c r="GL155" s="367"/>
      <c r="GM155" s="367"/>
      <c r="GN155" s="367"/>
      <c r="GO155" s="367"/>
      <c r="GP155" s="367"/>
      <c r="GQ155" s="367"/>
      <c r="GR155" s="367"/>
      <c r="GS155" s="367"/>
      <c r="GT155" s="367"/>
      <c r="GU155" s="367"/>
      <c r="GV155" s="367"/>
      <c r="GW155" s="367"/>
      <c r="GX155" s="367"/>
      <c r="GY155" s="367"/>
      <c r="GZ155" s="367"/>
      <c r="HA155" s="367"/>
      <c r="HB155" s="367"/>
      <c r="HC155" s="367"/>
      <c r="HD155" s="367"/>
      <c r="HE155" s="367"/>
      <c r="HF155" s="367"/>
      <c r="HG155" s="367"/>
      <c r="HH155" s="367"/>
      <c r="HI155" s="367"/>
      <c r="HJ155" s="367"/>
      <c r="HK155" s="367"/>
      <c r="HL155" s="367"/>
      <c r="HM155" s="367"/>
      <c r="HN155" s="367"/>
      <c r="HO155" s="367"/>
      <c r="HP155" s="367"/>
      <c r="HQ155" s="367"/>
      <c r="HR155" s="367"/>
      <c r="HS155" s="367"/>
      <c r="HT155" s="367"/>
      <c r="HU155" s="367"/>
      <c r="HV155" s="367"/>
      <c r="HW155" s="367"/>
      <c r="HX155" s="367"/>
      <c r="HY155" s="367"/>
      <c r="HZ155" s="367"/>
      <c r="IA155" s="367"/>
      <c r="IB155" s="367"/>
      <c r="IC155" s="367"/>
      <c r="ID155" s="367"/>
      <c r="IE155" s="367"/>
      <c r="IF155" s="367"/>
      <c r="IG155" s="367"/>
      <c r="IH155" s="367"/>
      <c r="II155" s="367"/>
      <c r="IJ155" s="367"/>
      <c r="IK155" s="367"/>
      <c r="IL155" s="367"/>
      <c r="IM155" s="367"/>
      <c r="IN155" s="367"/>
      <c r="IO155" s="367"/>
      <c r="IP155" s="367"/>
      <c r="IQ155" s="367"/>
      <c r="IR155" s="367"/>
      <c r="IS155" s="367"/>
      <c r="IT155" s="367"/>
      <c r="IU155" s="367"/>
      <c r="IV155" s="367"/>
      <c r="IW155" s="367"/>
      <c r="IX155" s="367"/>
      <c r="IY155" s="367"/>
      <c r="IZ155" s="367"/>
    </row>
    <row r="156" spans="1:260" s="355" customFormat="1" ht="126" outlineLevel="1">
      <c r="A156" s="591"/>
      <c r="B156" s="17" t="s">
        <v>2140</v>
      </c>
      <c r="C156" s="67" t="s">
        <v>2302</v>
      </c>
      <c r="D156" s="144" t="s">
        <v>2141</v>
      </c>
      <c r="E156" s="144" t="s">
        <v>2142</v>
      </c>
      <c r="F156" s="144">
        <v>62486012</v>
      </c>
      <c r="G156" s="446">
        <v>7749</v>
      </c>
      <c r="H156" s="67" t="s">
        <v>2138</v>
      </c>
      <c r="I156" s="67" t="s">
        <v>80</v>
      </c>
      <c r="J156" s="564">
        <v>1573.93733</v>
      </c>
      <c r="K156" s="564">
        <v>1573.93733</v>
      </c>
      <c r="L156" s="19">
        <v>0</v>
      </c>
      <c r="M156" s="202">
        <v>1259.14986</v>
      </c>
      <c r="N156" s="564">
        <v>314.78746999999998</v>
      </c>
      <c r="O156" s="459">
        <v>314.78746999999998</v>
      </c>
      <c r="P156" s="145" t="s">
        <v>2091</v>
      </c>
      <c r="Q156" s="480">
        <v>45666</v>
      </c>
      <c r="R156" s="67" t="s">
        <v>496</v>
      </c>
      <c r="S156" s="18" t="s">
        <v>3031</v>
      </c>
      <c r="T156" s="19">
        <v>314.78746999999998</v>
      </c>
      <c r="U156" s="19">
        <v>0</v>
      </c>
      <c r="V156" s="19">
        <v>0</v>
      </c>
      <c r="W156" s="19">
        <v>314.78746999999998</v>
      </c>
      <c r="X156" s="19">
        <v>314.78746999999998</v>
      </c>
      <c r="Y156" s="19">
        <v>314.78746999999998</v>
      </c>
      <c r="Z156" s="19">
        <v>0</v>
      </c>
      <c r="AA156" s="19">
        <v>0</v>
      </c>
      <c r="AB156" s="19">
        <v>0</v>
      </c>
      <c r="AC156" s="19">
        <v>0</v>
      </c>
      <c r="AD156" s="19">
        <v>314.78746999999998</v>
      </c>
      <c r="AE156" s="19">
        <v>0</v>
      </c>
      <c r="AF156" s="19">
        <v>0</v>
      </c>
      <c r="AG156" s="19">
        <v>0</v>
      </c>
      <c r="AH156" s="19">
        <v>0</v>
      </c>
      <c r="AI156" s="19">
        <v>314.78746999999998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19">
        <v>0</v>
      </c>
      <c r="AP156" s="564">
        <v>0</v>
      </c>
      <c r="AQ156" s="19">
        <v>0</v>
      </c>
      <c r="AR156" s="19">
        <v>0</v>
      </c>
      <c r="AS156" s="67" t="s">
        <v>2139</v>
      </c>
      <c r="AT156" s="19">
        <v>0</v>
      </c>
      <c r="AU156" s="19">
        <v>0</v>
      </c>
      <c r="AV156" s="67" t="s">
        <v>1922</v>
      </c>
      <c r="AW156" s="67" t="s">
        <v>553</v>
      </c>
      <c r="AX156" s="27" t="s">
        <v>1953</v>
      </c>
      <c r="AY156" s="27" t="s">
        <v>2591</v>
      </c>
      <c r="AZ156" s="27" t="s">
        <v>2300</v>
      </c>
      <c r="BA156" s="367"/>
      <c r="BB156" s="367"/>
      <c r="BC156" s="367"/>
      <c r="BD156" s="367"/>
      <c r="BE156" s="367"/>
      <c r="BF156" s="367"/>
      <c r="BG156" s="367"/>
      <c r="BH156" s="367"/>
      <c r="BI156" s="367"/>
      <c r="BJ156" s="367"/>
      <c r="BK156" s="367"/>
      <c r="BL156" s="367"/>
      <c r="BM156" s="367"/>
      <c r="BN156" s="367"/>
      <c r="BO156" s="367"/>
      <c r="BP156" s="367"/>
      <c r="BQ156" s="367"/>
      <c r="BR156" s="367"/>
      <c r="BS156" s="367"/>
      <c r="BT156" s="367"/>
      <c r="BU156" s="367"/>
      <c r="BV156" s="367"/>
      <c r="BW156" s="367"/>
      <c r="BX156" s="367"/>
      <c r="BY156" s="367"/>
      <c r="BZ156" s="367"/>
      <c r="CA156" s="367"/>
      <c r="CB156" s="367"/>
      <c r="CC156" s="367"/>
      <c r="CD156" s="367"/>
      <c r="CE156" s="367"/>
      <c r="CF156" s="367"/>
      <c r="CG156" s="367"/>
      <c r="CH156" s="367"/>
      <c r="CI156" s="367"/>
      <c r="CJ156" s="367"/>
      <c r="CK156" s="367"/>
      <c r="CL156" s="367"/>
      <c r="CM156" s="367"/>
      <c r="CN156" s="367"/>
      <c r="CO156" s="367"/>
      <c r="CP156" s="367"/>
      <c r="CQ156" s="367"/>
      <c r="CR156" s="367"/>
      <c r="CS156" s="367"/>
      <c r="CT156" s="367"/>
      <c r="CU156" s="367"/>
      <c r="CV156" s="367"/>
      <c r="CW156" s="367"/>
      <c r="CX156" s="367"/>
      <c r="CY156" s="367"/>
      <c r="CZ156" s="367"/>
      <c r="DA156" s="367"/>
      <c r="DB156" s="367"/>
      <c r="DC156" s="367"/>
      <c r="DD156" s="367"/>
      <c r="DE156" s="367"/>
      <c r="DF156" s="367"/>
      <c r="DG156" s="367"/>
      <c r="DH156" s="367"/>
      <c r="DI156" s="367"/>
      <c r="DJ156" s="367"/>
      <c r="DK156" s="367"/>
      <c r="DL156" s="367"/>
      <c r="DM156" s="367"/>
      <c r="DN156" s="367"/>
      <c r="DO156" s="367"/>
      <c r="DP156" s="367"/>
      <c r="DQ156" s="367"/>
      <c r="DR156" s="367"/>
      <c r="DS156" s="367"/>
      <c r="DT156" s="367"/>
      <c r="DU156" s="367"/>
      <c r="DV156" s="367"/>
      <c r="DW156" s="367"/>
      <c r="DX156" s="367"/>
      <c r="DY156" s="367"/>
      <c r="DZ156" s="367"/>
      <c r="EA156" s="367"/>
      <c r="EB156" s="367"/>
      <c r="EC156" s="367"/>
      <c r="ED156" s="367"/>
      <c r="EE156" s="367"/>
      <c r="EF156" s="367"/>
      <c r="EG156" s="367"/>
      <c r="EH156" s="367"/>
      <c r="EI156" s="367"/>
      <c r="EJ156" s="367"/>
      <c r="EK156" s="367"/>
      <c r="EL156" s="367"/>
      <c r="EM156" s="367"/>
      <c r="EN156" s="367"/>
      <c r="EO156" s="367"/>
      <c r="EP156" s="367"/>
      <c r="EQ156" s="367"/>
      <c r="ER156" s="367"/>
      <c r="ES156" s="367"/>
      <c r="ET156" s="367"/>
      <c r="EU156" s="367"/>
      <c r="EV156" s="367"/>
      <c r="EW156" s="367"/>
      <c r="EX156" s="367"/>
      <c r="EY156" s="367"/>
      <c r="EZ156" s="367"/>
      <c r="FA156" s="367"/>
      <c r="FB156" s="367"/>
      <c r="FC156" s="367"/>
      <c r="FD156" s="367"/>
      <c r="FE156" s="367"/>
      <c r="FF156" s="367"/>
      <c r="FG156" s="367"/>
      <c r="FH156" s="367"/>
      <c r="FI156" s="367"/>
      <c r="FJ156" s="367"/>
      <c r="FK156" s="367"/>
      <c r="FL156" s="367"/>
      <c r="FM156" s="367"/>
      <c r="FN156" s="367"/>
      <c r="FO156" s="367"/>
      <c r="FP156" s="367"/>
      <c r="FQ156" s="367"/>
      <c r="FR156" s="367"/>
      <c r="FS156" s="367"/>
      <c r="FT156" s="367"/>
      <c r="FU156" s="367"/>
      <c r="FV156" s="367"/>
      <c r="FW156" s="367"/>
      <c r="FX156" s="367"/>
      <c r="FY156" s="367"/>
      <c r="FZ156" s="367"/>
      <c r="GA156" s="367"/>
      <c r="GB156" s="367"/>
      <c r="GC156" s="367"/>
      <c r="GD156" s="367"/>
      <c r="GE156" s="367"/>
      <c r="GF156" s="367"/>
      <c r="GG156" s="367"/>
      <c r="GH156" s="367"/>
      <c r="GI156" s="367"/>
      <c r="GJ156" s="367"/>
      <c r="GK156" s="367"/>
      <c r="GL156" s="367"/>
      <c r="GM156" s="367"/>
      <c r="GN156" s="367"/>
      <c r="GO156" s="367"/>
      <c r="GP156" s="367"/>
      <c r="GQ156" s="367"/>
      <c r="GR156" s="367"/>
      <c r="GS156" s="367"/>
      <c r="GT156" s="367"/>
      <c r="GU156" s="367"/>
      <c r="GV156" s="367"/>
      <c r="GW156" s="367"/>
      <c r="GX156" s="367"/>
      <c r="GY156" s="367"/>
      <c r="GZ156" s="367"/>
      <c r="HA156" s="367"/>
      <c r="HB156" s="367"/>
      <c r="HC156" s="367"/>
      <c r="HD156" s="367"/>
      <c r="HE156" s="367"/>
      <c r="HF156" s="367"/>
      <c r="HG156" s="367"/>
      <c r="HH156" s="367"/>
      <c r="HI156" s="367"/>
      <c r="HJ156" s="367"/>
      <c r="HK156" s="367"/>
      <c r="HL156" s="367"/>
      <c r="HM156" s="367"/>
      <c r="HN156" s="367"/>
      <c r="HO156" s="367"/>
      <c r="HP156" s="367"/>
      <c r="HQ156" s="367"/>
      <c r="HR156" s="367"/>
      <c r="HS156" s="367"/>
      <c r="HT156" s="367"/>
      <c r="HU156" s="367"/>
      <c r="HV156" s="367"/>
      <c r="HW156" s="367"/>
      <c r="HX156" s="367"/>
      <c r="HY156" s="367"/>
      <c r="HZ156" s="367"/>
      <c r="IA156" s="367"/>
      <c r="IB156" s="367"/>
      <c r="IC156" s="367"/>
      <c r="ID156" s="367"/>
      <c r="IE156" s="367"/>
      <c r="IF156" s="367"/>
      <c r="IG156" s="367"/>
      <c r="IH156" s="367"/>
      <c r="II156" s="367"/>
      <c r="IJ156" s="367"/>
      <c r="IK156" s="367"/>
      <c r="IL156" s="367"/>
      <c r="IM156" s="367"/>
      <c r="IN156" s="367"/>
      <c r="IO156" s="367"/>
      <c r="IP156" s="367"/>
      <c r="IQ156" s="367"/>
      <c r="IR156" s="367"/>
      <c r="IS156" s="367"/>
      <c r="IT156" s="367"/>
      <c r="IU156" s="367"/>
      <c r="IV156" s="367"/>
      <c r="IW156" s="367"/>
      <c r="IX156" s="367"/>
      <c r="IY156" s="367"/>
      <c r="IZ156" s="367"/>
    </row>
    <row r="157" spans="1:260" s="355" customFormat="1" ht="126" outlineLevel="1">
      <c r="A157" s="591"/>
      <c r="B157" s="20" t="s">
        <v>2143</v>
      </c>
      <c r="C157" s="27" t="s">
        <v>2215</v>
      </c>
      <c r="D157" s="121" t="s">
        <v>147</v>
      </c>
      <c r="E157" s="121" t="s">
        <v>2137</v>
      </c>
      <c r="F157" s="121">
        <v>61100226</v>
      </c>
      <c r="G157" s="253">
        <v>7730</v>
      </c>
      <c r="H157" s="27" t="s">
        <v>2138</v>
      </c>
      <c r="I157" s="27" t="s">
        <v>80</v>
      </c>
      <c r="J157" s="382">
        <v>1960.2669000000001</v>
      </c>
      <c r="K157" s="382">
        <v>1960.2669000000001</v>
      </c>
      <c r="L157" s="34">
        <v>0</v>
      </c>
      <c r="M157" s="11">
        <v>1568.21352</v>
      </c>
      <c r="N157" s="382">
        <v>392.05338</v>
      </c>
      <c r="O157" s="460">
        <v>392.05338</v>
      </c>
      <c r="P157" s="96" t="s">
        <v>2433</v>
      </c>
      <c r="Q157" s="479">
        <v>45808</v>
      </c>
      <c r="R157" s="27" t="s">
        <v>1659</v>
      </c>
      <c r="S157" s="10" t="s">
        <v>2216</v>
      </c>
      <c r="T157" s="34">
        <v>392.05338</v>
      </c>
      <c r="U157" s="34">
        <v>0</v>
      </c>
      <c r="V157" s="34">
        <v>0</v>
      </c>
      <c r="W157" s="34">
        <v>392.05338</v>
      </c>
      <c r="X157" s="34">
        <v>392.05338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392.05338</v>
      </c>
      <c r="AE157" s="34">
        <v>0</v>
      </c>
      <c r="AF157" s="34">
        <v>0</v>
      </c>
      <c r="AG157" s="34">
        <v>0</v>
      </c>
      <c r="AH157" s="34">
        <v>0</v>
      </c>
      <c r="AI157" s="34">
        <v>392.05338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82">
        <v>0</v>
      </c>
      <c r="AQ157" s="34">
        <v>0</v>
      </c>
      <c r="AR157" s="34">
        <v>0</v>
      </c>
      <c r="AS157" s="27" t="s">
        <v>2139</v>
      </c>
      <c r="AT157" s="34">
        <v>0</v>
      </c>
      <c r="AU157" s="34">
        <v>0</v>
      </c>
      <c r="AV157" s="27" t="s">
        <v>1922</v>
      </c>
      <c r="AW157" s="27"/>
      <c r="AX157" s="27" t="s">
        <v>1965</v>
      </c>
      <c r="AY157" s="27" t="s">
        <v>2591</v>
      </c>
      <c r="AZ157" s="27" t="s">
        <v>2300</v>
      </c>
      <c r="BA157" s="367"/>
      <c r="BB157" s="367"/>
      <c r="BC157" s="367"/>
      <c r="BD157" s="367"/>
      <c r="BE157" s="367"/>
      <c r="BF157" s="367"/>
      <c r="BG157" s="367"/>
      <c r="BH157" s="367"/>
      <c r="BI157" s="367"/>
      <c r="BJ157" s="367"/>
      <c r="BK157" s="367"/>
      <c r="BL157" s="367"/>
      <c r="BM157" s="367"/>
      <c r="BN157" s="367"/>
      <c r="BO157" s="367"/>
      <c r="BP157" s="367"/>
      <c r="BQ157" s="367"/>
      <c r="BR157" s="367"/>
      <c r="BS157" s="367"/>
      <c r="BT157" s="367"/>
      <c r="BU157" s="367"/>
      <c r="BV157" s="367"/>
      <c r="BW157" s="367"/>
      <c r="BX157" s="367"/>
      <c r="BY157" s="367"/>
      <c r="BZ157" s="367"/>
      <c r="CA157" s="367"/>
      <c r="CB157" s="367"/>
      <c r="CC157" s="367"/>
      <c r="CD157" s="367"/>
      <c r="CE157" s="367"/>
      <c r="CF157" s="367"/>
      <c r="CG157" s="367"/>
      <c r="CH157" s="367"/>
      <c r="CI157" s="367"/>
      <c r="CJ157" s="367"/>
      <c r="CK157" s="367"/>
      <c r="CL157" s="367"/>
      <c r="CM157" s="367"/>
      <c r="CN157" s="367"/>
      <c r="CO157" s="367"/>
      <c r="CP157" s="367"/>
      <c r="CQ157" s="367"/>
      <c r="CR157" s="367"/>
      <c r="CS157" s="367"/>
      <c r="CT157" s="367"/>
      <c r="CU157" s="367"/>
      <c r="CV157" s="367"/>
      <c r="CW157" s="367"/>
      <c r="CX157" s="367"/>
      <c r="CY157" s="367"/>
      <c r="CZ157" s="367"/>
      <c r="DA157" s="367"/>
      <c r="DB157" s="367"/>
      <c r="DC157" s="367"/>
      <c r="DD157" s="367"/>
      <c r="DE157" s="367"/>
      <c r="DF157" s="367"/>
      <c r="DG157" s="367"/>
      <c r="DH157" s="367"/>
      <c r="DI157" s="367"/>
      <c r="DJ157" s="367"/>
      <c r="DK157" s="367"/>
      <c r="DL157" s="367"/>
      <c r="DM157" s="367"/>
      <c r="DN157" s="367"/>
      <c r="DO157" s="367"/>
      <c r="DP157" s="367"/>
      <c r="DQ157" s="367"/>
      <c r="DR157" s="367"/>
      <c r="DS157" s="367"/>
      <c r="DT157" s="367"/>
      <c r="DU157" s="367"/>
      <c r="DV157" s="367"/>
      <c r="DW157" s="367"/>
      <c r="DX157" s="367"/>
      <c r="DY157" s="367"/>
      <c r="DZ157" s="367"/>
      <c r="EA157" s="367"/>
      <c r="EB157" s="367"/>
      <c r="EC157" s="367"/>
      <c r="ED157" s="367"/>
      <c r="EE157" s="367"/>
      <c r="EF157" s="367"/>
      <c r="EG157" s="367"/>
      <c r="EH157" s="367"/>
      <c r="EI157" s="367"/>
      <c r="EJ157" s="367"/>
      <c r="EK157" s="367"/>
      <c r="EL157" s="367"/>
      <c r="EM157" s="367"/>
      <c r="EN157" s="367"/>
      <c r="EO157" s="367"/>
      <c r="EP157" s="367"/>
      <c r="EQ157" s="367"/>
      <c r="ER157" s="367"/>
      <c r="ES157" s="367"/>
      <c r="ET157" s="367"/>
      <c r="EU157" s="367"/>
      <c r="EV157" s="367"/>
      <c r="EW157" s="367"/>
      <c r="EX157" s="367"/>
      <c r="EY157" s="367"/>
      <c r="EZ157" s="367"/>
      <c r="FA157" s="367"/>
      <c r="FB157" s="367"/>
      <c r="FC157" s="367"/>
      <c r="FD157" s="367"/>
      <c r="FE157" s="367"/>
      <c r="FF157" s="367"/>
      <c r="FG157" s="367"/>
      <c r="FH157" s="367"/>
      <c r="FI157" s="367"/>
      <c r="FJ157" s="367"/>
      <c r="FK157" s="367"/>
      <c r="FL157" s="367"/>
      <c r="FM157" s="367"/>
      <c r="FN157" s="367"/>
      <c r="FO157" s="367"/>
      <c r="FP157" s="367"/>
      <c r="FQ157" s="367"/>
      <c r="FR157" s="367"/>
      <c r="FS157" s="367"/>
      <c r="FT157" s="367"/>
      <c r="FU157" s="367"/>
      <c r="FV157" s="367"/>
      <c r="FW157" s="367"/>
      <c r="FX157" s="367"/>
      <c r="FY157" s="367"/>
      <c r="FZ157" s="367"/>
      <c r="GA157" s="367"/>
      <c r="GB157" s="367"/>
      <c r="GC157" s="367"/>
      <c r="GD157" s="367"/>
      <c r="GE157" s="367"/>
      <c r="GF157" s="367"/>
      <c r="GG157" s="367"/>
      <c r="GH157" s="367"/>
      <c r="GI157" s="367"/>
      <c r="GJ157" s="367"/>
      <c r="GK157" s="367"/>
      <c r="GL157" s="367"/>
      <c r="GM157" s="367"/>
      <c r="GN157" s="367"/>
      <c r="GO157" s="367"/>
      <c r="GP157" s="367"/>
      <c r="GQ157" s="367"/>
      <c r="GR157" s="367"/>
      <c r="GS157" s="367"/>
      <c r="GT157" s="367"/>
      <c r="GU157" s="367"/>
      <c r="GV157" s="367"/>
      <c r="GW157" s="367"/>
      <c r="GX157" s="367"/>
      <c r="GY157" s="367"/>
      <c r="GZ157" s="367"/>
      <c r="HA157" s="367"/>
      <c r="HB157" s="367"/>
      <c r="HC157" s="367"/>
      <c r="HD157" s="367"/>
      <c r="HE157" s="367"/>
      <c r="HF157" s="367"/>
      <c r="HG157" s="367"/>
      <c r="HH157" s="367"/>
      <c r="HI157" s="367"/>
      <c r="HJ157" s="367"/>
      <c r="HK157" s="367"/>
      <c r="HL157" s="367"/>
      <c r="HM157" s="367"/>
      <c r="HN157" s="367"/>
      <c r="HO157" s="367"/>
      <c r="HP157" s="367"/>
      <c r="HQ157" s="367"/>
      <c r="HR157" s="367"/>
      <c r="HS157" s="367"/>
      <c r="HT157" s="367"/>
      <c r="HU157" s="367"/>
      <c r="HV157" s="367"/>
      <c r="HW157" s="367"/>
      <c r="HX157" s="367"/>
      <c r="HY157" s="367"/>
      <c r="HZ157" s="367"/>
      <c r="IA157" s="367"/>
      <c r="IB157" s="367"/>
      <c r="IC157" s="367"/>
      <c r="ID157" s="367"/>
      <c r="IE157" s="367"/>
      <c r="IF157" s="367"/>
      <c r="IG157" s="367"/>
      <c r="IH157" s="367"/>
      <c r="II157" s="367"/>
      <c r="IJ157" s="367"/>
      <c r="IK157" s="367"/>
      <c r="IL157" s="367"/>
      <c r="IM157" s="367"/>
      <c r="IN157" s="367"/>
      <c r="IO157" s="367"/>
      <c r="IP157" s="367"/>
      <c r="IQ157" s="367"/>
      <c r="IR157" s="367"/>
      <c r="IS157" s="367"/>
      <c r="IT157" s="367"/>
      <c r="IU157" s="367"/>
      <c r="IV157" s="367"/>
      <c r="IW157" s="367"/>
      <c r="IX157" s="367"/>
      <c r="IY157" s="367"/>
      <c r="IZ157" s="367"/>
    </row>
    <row r="158" spans="1:260" s="355" customFormat="1" ht="126" outlineLevel="1">
      <c r="A158" s="591"/>
      <c r="B158" s="20" t="s">
        <v>2144</v>
      </c>
      <c r="C158" s="27" t="s">
        <v>2217</v>
      </c>
      <c r="D158" s="121" t="s">
        <v>150</v>
      </c>
      <c r="E158" s="121" t="s">
        <v>1185</v>
      </c>
      <c r="F158" s="96" t="s">
        <v>2145</v>
      </c>
      <c r="G158" s="253">
        <v>7731</v>
      </c>
      <c r="H158" s="27" t="s">
        <v>2138</v>
      </c>
      <c r="I158" s="27" t="s">
        <v>80</v>
      </c>
      <c r="J158" s="382">
        <v>2351.1170000000002</v>
      </c>
      <c r="K158" s="382">
        <v>2351.1170000000002</v>
      </c>
      <c r="L158" s="34">
        <v>0</v>
      </c>
      <c r="M158" s="11">
        <v>1880.8936000000001</v>
      </c>
      <c r="N158" s="382">
        <v>453.19648999999998</v>
      </c>
      <c r="O158" s="460">
        <v>453.19648999999998</v>
      </c>
      <c r="P158" s="96" t="s">
        <v>2433</v>
      </c>
      <c r="Q158" s="479">
        <v>45808</v>
      </c>
      <c r="R158" s="27" t="s">
        <v>1659</v>
      </c>
      <c r="S158" s="10" t="s">
        <v>3031</v>
      </c>
      <c r="T158" s="34">
        <v>383.13736999999998</v>
      </c>
      <c r="U158" s="34">
        <v>0</v>
      </c>
      <c r="V158" s="34">
        <v>0</v>
      </c>
      <c r="W158" s="34">
        <v>453.19648999999998</v>
      </c>
      <c r="X158" s="34">
        <v>453.19648999999998</v>
      </c>
      <c r="Y158" s="34">
        <v>0</v>
      </c>
      <c r="Z158" s="34">
        <v>0</v>
      </c>
      <c r="AA158" s="34">
        <v>0</v>
      </c>
      <c r="AB158" s="34">
        <v>70.059119999999993</v>
      </c>
      <c r="AC158" s="34">
        <v>70.059119999999993</v>
      </c>
      <c r="AD158" s="34">
        <v>453.19648999999998</v>
      </c>
      <c r="AE158" s="34">
        <v>0</v>
      </c>
      <c r="AF158" s="34">
        <v>0</v>
      </c>
      <c r="AG158" s="34">
        <v>70.059119999999993</v>
      </c>
      <c r="AH158" s="34">
        <v>70.059119999999993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453.19648999999998</v>
      </c>
      <c r="AO158" s="34">
        <v>0</v>
      </c>
      <c r="AP158" s="382">
        <v>0</v>
      </c>
      <c r="AQ158" s="34">
        <v>0</v>
      </c>
      <c r="AR158" s="34">
        <v>0</v>
      </c>
      <c r="AS158" s="27" t="s">
        <v>2139</v>
      </c>
      <c r="AT158" s="34">
        <v>0</v>
      </c>
      <c r="AU158" s="34">
        <v>0</v>
      </c>
      <c r="AV158" s="27" t="s">
        <v>1922</v>
      </c>
      <c r="AW158" s="27"/>
      <c r="AX158" s="27" t="s">
        <v>1965</v>
      </c>
      <c r="AY158" s="27" t="s">
        <v>2591</v>
      </c>
      <c r="AZ158" s="27" t="s">
        <v>2300</v>
      </c>
      <c r="BA158" s="367"/>
      <c r="BB158" s="367"/>
      <c r="BC158" s="367"/>
      <c r="BD158" s="367"/>
      <c r="BE158" s="367"/>
      <c r="BF158" s="367"/>
      <c r="BG158" s="367"/>
      <c r="BH158" s="367"/>
      <c r="BI158" s="367"/>
      <c r="BJ158" s="367"/>
      <c r="BK158" s="367"/>
      <c r="BL158" s="367"/>
      <c r="BM158" s="367"/>
      <c r="BN158" s="367"/>
      <c r="BO158" s="367"/>
      <c r="BP158" s="367"/>
      <c r="BQ158" s="367"/>
      <c r="BR158" s="367"/>
      <c r="BS158" s="367"/>
      <c r="BT158" s="367"/>
      <c r="BU158" s="367"/>
      <c r="BV158" s="367"/>
      <c r="BW158" s="367"/>
      <c r="BX158" s="367"/>
      <c r="BY158" s="367"/>
      <c r="BZ158" s="367"/>
      <c r="CA158" s="367"/>
      <c r="CB158" s="367"/>
      <c r="CC158" s="367"/>
      <c r="CD158" s="367"/>
      <c r="CE158" s="367"/>
      <c r="CF158" s="367"/>
      <c r="CG158" s="367"/>
      <c r="CH158" s="367"/>
      <c r="CI158" s="367"/>
      <c r="CJ158" s="367"/>
      <c r="CK158" s="367"/>
      <c r="CL158" s="367"/>
      <c r="CM158" s="367"/>
      <c r="CN158" s="367"/>
      <c r="CO158" s="367"/>
      <c r="CP158" s="367"/>
      <c r="CQ158" s="367"/>
      <c r="CR158" s="367"/>
      <c r="CS158" s="367"/>
      <c r="CT158" s="367"/>
      <c r="CU158" s="367"/>
      <c r="CV158" s="367"/>
      <c r="CW158" s="367"/>
      <c r="CX158" s="367"/>
      <c r="CY158" s="367"/>
      <c r="CZ158" s="367"/>
      <c r="DA158" s="367"/>
      <c r="DB158" s="367"/>
      <c r="DC158" s="367"/>
      <c r="DD158" s="367"/>
      <c r="DE158" s="367"/>
      <c r="DF158" s="367"/>
      <c r="DG158" s="367"/>
      <c r="DH158" s="367"/>
      <c r="DI158" s="367"/>
      <c r="DJ158" s="367"/>
      <c r="DK158" s="367"/>
      <c r="DL158" s="367"/>
      <c r="DM158" s="367"/>
      <c r="DN158" s="367"/>
      <c r="DO158" s="367"/>
      <c r="DP158" s="367"/>
      <c r="DQ158" s="367"/>
      <c r="DR158" s="367"/>
      <c r="DS158" s="367"/>
      <c r="DT158" s="367"/>
      <c r="DU158" s="367"/>
      <c r="DV158" s="367"/>
      <c r="DW158" s="367"/>
      <c r="DX158" s="367"/>
      <c r="DY158" s="367"/>
      <c r="DZ158" s="367"/>
      <c r="EA158" s="367"/>
      <c r="EB158" s="367"/>
      <c r="EC158" s="367"/>
      <c r="ED158" s="367"/>
      <c r="EE158" s="367"/>
      <c r="EF158" s="367"/>
      <c r="EG158" s="367"/>
      <c r="EH158" s="367"/>
      <c r="EI158" s="367"/>
      <c r="EJ158" s="367"/>
      <c r="EK158" s="367"/>
      <c r="EL158" s="367"/>
      <c r="EM158" s="367"/>
      <c r="EN158" s="367"/>
      <c r="EO158" s="367"/>
      <c r="EP158" s="367"/>
      <c r="EQ158" s="367"/>
      <c r="ER158" s="367"/>
      <c r="ES158" s="367"/>
      <c r="ET158" s="367"/>
      <c r="EU158" s="367"/>
      <c r="EV158" s="367"/>
      <c r="EW158" s="367"/>
      <c r="EX158" s="367"/>
      <c r="EY158" s="367"/>
      <c r="EZ158" s="367"/>
      <c r="FA158" s="367"/>
      <c r="FB158" s="367"/>
      <c r="FC158" s="367"/>
      <c r="FD158" s="367"/>
      <c r="FE158" s="367"/>
      <c r="FF158" s="367"/>
      <c r="FG158" s="367"/>
      <c r="FH158" s="367"/>
      <c r="FI158" s="367"/>
      <c r="FJ158" s="367"/>
      <c r="FK158" s="367"/>
      <c r="FL158" s="367"/>
      <c r="FM158" s="367"/>
      <c r="FN158" s="367"/>
      <c r="FO158" s="367"/>
      <c r="FP158" s="367"/>
      <c r="FQ158" s="367"/>
      <c r="FR158" s="367"/>
      <c r="FS158" s="367"/>
      <c r="FT158" s="367"/>
      <c r="FU158" s="367"/>
      <c r="FV158" s="367"/>
      <c r="FW158" s="367"/>
      <c r="FX158" s="367"/>
      <c r="FY158" s="367"/>
      <c r="FZ158" s="367"/>
      <c r="GA158" s="367"/>
      <c r="GB158" s="367"/>
      <c r="GC158" s="367"/>
      <c r="GD158" s="367"/>
      <c r="GE158" s="367"/>
      <c r="GF158" s="367"/>
      <c r="GG158" s="367"/>
      <c r="GH158" s="367"/>
      <c r="GI158" s="367"/>
      <c r="GJ158" s="367"/>
      <c r="GK158" s="367"/>
      <c r="GL158" s="367"/>
      <c r="GM158" s="367"/>
      <c r="GN158" s="367"/>
      <c r="GO158" s="367"/>
      <c r="GP158" s="367"/>
      <c r="GQ158" s="367"/>
      <c r="GR158" s="367"/>
      <c r="GS158" s="367"/>
      <c r="GT158" s="367"/>
      <c r="GU158" s="367"/>
      <c r="GV158" s="367"/>
      <c r="GW158" s="367"/>
      <c r="GX158" s="367"/>
      <c r="GY158" s="367"/>
      <c r="GZ158" s="367"/>
      <c r="HA158" s="367"/>
      <c r="HB158" s="367"/>
      <c r="HC158" s="367"/>
      <c r="HD158" s="367"/>
      <c r="HE158" s="367"/>
      <c r="HF158" s="367"/>
      <c r="HG158" s="367"/>
      <c r="HH158" s="367"/>
      <c r="HI158" s="367"/>
      <c r="HJ158" s="367"/>
      <c r="HK158" s="367"/>
      <c r="HL158" s="367"/>
      <c r="HM158" s="367"/>
      <c r="HN158" s="367"/>
      <c r="HO158" s="367"/>
      <c r="HP158" s="367"/>
      <c r="HQ158" s="367"/>
      <c r="HR158" s="367"/>
      <c r="HS158" s="367"/>
      <c r="HT158" s="367"/>
      <c r="HU158" s="367"/>
      <c r="HV158" s="367"/>
      <c r="HW158" s="367"/>
      <c r="HX158" s="367"/>
      <c r="HY158" s="367"/>
      <c r="HZ158" s="367"/>
      <c r="IA158" s="367"/>
      <c r="IB158" s="367"/>
      <c r="IC158" s="367"/>
      <c r="ID158" s="367"/>
      <c r="IE158" s="367"/>
      <c r="IF158" s="367"/>
      <c r="IG158" s="367"/>
      <c r="IH158" s="367"/>
      <c r="II158" s="367"/>
      <c r="IJ158" s="367"/>
      <c r="IK158" s="367"/>
      <c r="IL158" s="367"/>
      <c r="IM158" s="367"/>
      <c r="IN158" s="367"/>
      <c r="IO158" s="367"/>
      <c r="IP158" s="367"/>
      <c r="IQ158" s="367"/>
      <c r="IR158" s="367"/>
      <c r="IS158" s="367"/>
      <c r="IT158" s="367"/>
      <c r="IU158" s="367"/>
      <c r="IV158" s="367"/>
      <c r="IW158" s="367"/>
      <c r="IX158" s="367"/>
      <c r="IY158" s="367"/>
      <c r="IZ158" s="367"/>
    </row>
    <row r="159" spans="1:260" s="355" customFormat="1" ht="126" outlineLevel="1">
      <c r="A159" s="591"/>
      <c r="B159" s="20" t="s">
        <v>2146</v>
      </c>
      <c r="C159" s="27" t="s">
        <v>2260</v>
      </c>
      <c r="D159" s="121" t="s">
        <v>2147</v>
      </c>
      <c r="E159" s="121" t="s">
        <v>1592</v>
      </c>
      <c r="F159" s="121">
        <v>66493030</v>
      </c>
      <c r="G159" s="253">
        <v>7732</v>
      </c>
      <c r="H159" s="27" t="s">
        <v>2138</v>
      </c>
      <c r="I159" s="27" t="s">
        <v>80</v>
      </c>
      <c r="J159" s="382">
        <v>1249.14462</v>
      </c>
      <c r="K159" s="382">
        <v>1249.14462</v>
      </c>
      <c r="L159" s="34">
        <v>0</v>
      </c>
      <c r="M159" s="11">
        <v>999.31569999999999</v>
      </c>
      <c r="N159" s="382">
        <v>249.82892000000001</v>
      </c>
      <c r="O159" s="460">
        <v>249.82892000000001</v>
      </c>
      <c r="P159" s="96" t="s">
        <v>2504</v>
      </c>
      <c r="Q159" s="479">
        <v>45808</v>
      </c>
      <c r="R159" s="27" t="s">
        <v>1659</v>
      </c>
      <c r="S159" s="10" t="s">
        <v>2216</v>
      </c>
      <c r="T159" s="34">
        <v>249.82892000000001</v>
      </c>
      <c r="U159" s="34">
        <v>0</v>
      </c>
      <c r="V159" s="34">
        <v>0</v>
      </c>
      <c r="W159" s="34">
        <v>249.82892000000001</v>
      </c>
      <c r="X159" s="34">
        <v>249.82892000000001</v>
      </c>
      <c r="Y159" s="34">
        <v>0</v>
      </c>
      <c r="Z159" s="34">
        <v>0</v>
      </c>
      <c r="AA159" s="34">
        <v>0</v>
      </c>
      <c r="AB159" s="34">
        <v>0</v>
      </c>
      <c r="AC159" s="34">
        <v>0</v>
      </c>
      <c r="AD159" s="34">
        <v>249.82892000000001</v>
      </c>
      <c r="AE159" s="34">
        <v>0</v>
      </c>
      <c r="AF159" s="34">
        <v>0</v>
      </c>
      <c r="AG159" s="34">
        <v>0</v>
      </c>
      <c r="AH159" s="34">
        <v>0</v>
      </c>
      <c r="AI159" s="34">
        <v>249.82892000000001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82">
        <v>0</v>
      </c>
      <c r="AQ159" s="34">
        <v>0</v>
      </c>
      <c r="AR159" s="34">
        <v>0</v>
      </c>
      <c r="AS159" s="27" t="s">
        <v>2139</v>
      </c>
      <c r="AT159" s="34">
        <v>0</v>
      </c>
      <c r="AU159" s="34">
        <v>0</v>
      </c>
      <c r="AV159" s="27" t="s">
        <v>1922</v>
      </c>
      <c r="AW159" s="27"/>
      <c r="AX159" s="27" t="s">
        <v>1954</v>
      </c>
      <c r="AY159" s="27" t="s">
        <v>2591</v>
      </c>
      <c r="AZ159" s="27" t="s">
        <v>2300</v>
      </c>
      <c r="BA159" s="367"/>
      <c r="BB159" s="367"/>
      <c r="BC159" s="367"/>
      <c r="BD159" s="367"/>
      <c r="BE159" s="367"/>
      <c r="BF159" s="367"/>
      <c r="BG159" s="367"/>
      <c r="BH159" s="367"/>
      <c r="BI159" s="367"/>
      <c r="BJ159" s="367"/>
      <c r="BK159" s="367"/>
      <c r="BL159" s="367"/>
      <c r="BM159" s="367"/>
      <c r="BN159" s="367"/>
      <c r="BO159" s="367"/>
      <c r="BP159" s="367"/>
      <c r="BQ159" s="367"/>
      <c r="BR159" s="367"/>
      <c r="BS159" s="367"/>
      <c r="BT159" s="367"/>
      <c r="BU159" s="367"/>
      <c r="BV159" s="367"/>
      <c r="BW159" s="367"/>
      <c r="BX159" s="367"/>
      <c r="BY159" s="367"/>
      <c r="BZ159" s="367"/>
      <c r="CA159" s="367"/>
      <c r="CB159" s="367"/>
      <c r="CC159" s="367"/>
      <c r="CD159" s="367"/>
      <c r="CE159" s="367"/>
      <c r="CF159" s="367"/>
      <c r="CG159" s="367"/>
      <c r="CH159" s="367"/>
      <c r="CI159" s="367"/>
      <c r="CJ159" s="367"/>
      <c r="CK159" s="367"/>
      <c r="CL159" s="367"/>
      <c r="CM159" s="367"/>
      <c r="CN159" s="367"/>
      <c r="CO159" s="367"/>
      <c r="CP159" s="367"/>
      <c r="CQ159" s="367"/>
      <c r="CR159" s="367"/>
      <c r="CS159" s="367"/>
      <c r="CT159" s="367"/>
      <c r="CU159" s="367"/>
      <c r="CV159" s="367"/>
      <c r="CW159" s="367"/>
      <c r="CX159" s="367"/>
      <c r="CY159" s="367"/>
      <c r="CZ159" s="367"/>
      <c r="DA159" s="367"/>
      <c r="DB159" s="367"/>
      <c r="DC159" s="367"/>
      <c r="DD159" s="367"/>
      <c r="DE159" s="367"/>
      <c r="DF159" s="367"/>
      <c r="DG159" s="367"/>
      <c r="DH159" s="367"/>
      <c r="DI159" s="367"/>
      <c r="DJ159" s="367"/>
      <c r="DK159" s="367"/>
      <c r="DL159" s="367"/>
      <c r="DM159" s="367"/>
      <c r="DN159" s="367"/>
      <c r="DO159" s="367"/>
      <c r="DP159" s="367"/>
      <c r="DQ159" s="367"/>
      <c r="DR159" s="367"/>
      <c r="DS159" s="367"/>
      <c r="DT159" s="367"/>
      <c r="DU159" s="367"/>
      <c r="DV159" s="367"/>
      <c r="DW159" s="367"/>
      <c r="DX159" s="367"/>
      <c r="DY159" s="367"/>
      <c r="DZ159" s="367"/>
      <c r="EA159" s="367"/>
      <c r="EB159" s="367"/>
      <c r="EC159" s="367"/>
      <c r="ED159" s="367"/>
      <c r="EE159" s="367"/>
      <c r="EF159" s="367"/>
      <c r="EG159" s="367"/>
      <c r="EH159" s="367"/>
      <c r="EI159" s="367"/>
      <c r="EJ159" s="367"/>
      <c r="EK159" s="367"/>
      <c r="EL159" s="367"/>
      <c r="EM159" s="367"/>
      <c r="EN159" s="367"/>
      <c r="EO159" s="367"/>
      <c r="EP159" s="367"/>
      <c r="EQ159" s="367"/>
      <c r="ER159" s="367"/>
      <c r="ES159" s="367"/>
      <c r="ET159" s="367"/>
      <c r="EU159" s="367"/>
      <c r="EV159" s="367"/>
      <c r="EW159" s="367"/>
      <c r="EX159" s="367"/>
      <c r="EY159" s="367"/>
      <c r="EZ159" s="367"/>
      <c r="FA159" s="367"/>
      <c r="FB159" s="367"/>
      <c r="FC159" s="367"/>
      <c r="FD159" s="367"/>
      <c r="FE159" s="367"/>
      <c r="FF159" s="367"/>
      <c r="FG159" s="367"/>
      <c r="FH159" s="367"/>
      <c r="FI159" s="367"/>
      <c r="FJ159" s="367"/>
      <c r="FK159" s="367"/>
      <c r="FL159" s="367"/>
      <c r="FM159" s="367"/>
      <c r="FN159" s="367"/>
      <c r="FO159" s="367"/>
      <c r="FP159" s="367"/>
      <c r="FQ159" s="367"/>
      <c r="FR159" s="367"/>
      <c r="FS159" s="367"/>
      <c r="FT159" s="367"/>
      <c r="FU159" s="367"/>
      <c r="FV159" s="367"/>
      <c r="FW159" s="367"/>
      <c r="FX159" s="367"/>
      <c r="FY159" s="367"/>
      <c r="FZ159" s="367"/>
      <c r="GA159" s="367"/>
      <c r="GB159" s="367"/>
      <c r="GC159" s="367"/>
      <c r="GD159" s="367"/>
      <c r="GE159" s="367"/>
      <c r="GF159" s="367"/>
      <c r="GG159" s="367"/>
      <c r="GH159" s="367"/>
      <c r="GI159" s="367"/>
      <c r="GJ159" s="367"/>
      <c r="GK159" s="367"/>
      <c r="GL159" s="367"/>
      <c r="GM159" s="367"/>
      <c r="GN159" s="367"/>
      <c r="GO159" s="367"/>
      <c r="GP159" s="367"/>
      <c r="GQ159" s="367"/>
      <c r="GR159" s="367"/>
      <c r="GS159" s="367"/>
      <c r="GT159" s="367"/>
      <c r="GU159" s="367"/>
      <c r="GV159" s="367"/>
      <c r="GW159" s="367"/>
      <c r="GX159" s="367"/>
      <c r="GY159" s="367"/>
      <c r="GZ159" s="367"/>
      <c r="HA159" s="367"/>
      <c r="HB159" s="367"/>
      <c r="HC159" s="367"/>
      <c r="HD159" s="367"/>
      <c r="HE159" s="367"/>
      <c r="HF159" s="367"/>
      <c r="HG159" s="367"/>
      <c r="HH159" s="367"/>
      <c r="HI159" s="367"/>
      <c r="HJ159" s="367"/>
      <c r="HK159" s="367"/>
      <c r="HL159" s="367"/>
      <c r="HM159" s="367"/>
      <c r="HN159" s="367"/>
      <c r="HO159" s="367"/>
      <c r="HP159" s="367"/>
      <c r="HQ159" s="367"/>
      <c r="HR159" s="367"/>
      <c r="HS159" s="367"/>
      <c r="HT159" s="367"/>
      <c r="HU159" s="367"/>
      <c r="HV159" s="367"/>
      <c r="HW159" s="367"/>
      <c r="HX159" s="367"/>
      <c r="HY159" s="367"/>
      <c r="HZ159" s="367"/>
      <c r="IA159" s="367"/>
      <c r="IB159" s="367"/>
      <c r="IC159" s="367"/>
      <c r="ID159" s="367"/>
      <c r="IE159" s="367"/>
      <c r="IF159" s="367"/>
      <c r="IG159" s="367"/>
      <c r="IH159" s="367"/>
      <c r="II159" s="367"/>
      <c r="IJ159" s="367"/>
      <c r="IK159" s="367"/>
      <c r="IL159" s="367"/>
      <c r="IM159" s="367"/>
      <c r="IN159" s="367"/>
      <c r="IO159" s="367"/>
      <c r="IP159" s="367"/>
      <c r="IQ159" s="367"/>
      <c r="IR159" s="367"/>
      <c r="IS159" s="367"/>
      <c r="IT159" s="367"/>
      <c r="IU159" s="367"/>
      <c r="IV159" s="367"/>
      <c r="IW159" s="367"/>
      <c r="IX159" s="367"/>
      <c r="IY159" s="367"/>
      <c r="IZ159" s="367"/>
    </row>
    <row r="160" spans="1:260" s="355" customFormat="1" ht="126" outlineLevel="1">
      <c r="A160" s="591"/>
      <c r="B160" s="20" t="s">
        <v>2148</v>
      </c>
      <c r="C160" s="27" t="s">
        <v>2303</v>
      </c>
      <c r="D160" s="121" t="s">
        <v>125</v>
      </c>
      <c r="E160" s="121" t="s">
        <v>1183</v>
      </c>
      <c r="F160" s="121" t="s">
        <v>1118</v>
      </c>
      <c r="G160" s="253">
        <v>7752</v>
      </c>
      <c r="H160" s="27" t="s">
        <v>2138</v>
      </c>
      <c r="I160" s="27" t="s">
        <v>80</v>
      </c>
      <c r="J160" s="382">
        <v>3603</v>
      </c>
      <c r="K160" s="382">
        <v>3603</v>
      </c>
      <c r="L160" s="34">
        <v>0</v>
      </c>
      <c r="M160" s="11">
        <v>2882.4</v>
      </c>
      <c r="N160" s="382">
        <v>720.6</v>
      </c>
      <c r="O160" s="460">
        <v>720.6</v>
      </c>
      <c r="P160" s="495" t="s">
        <v>2433</v>
      </c>
      <c r="Q160" s="479">
        <v>45535</v>
      </c>
      <c r="R160" s="27" t="s">
        <v>693</v>
      </c>
      <c r="S160" s="10" t="s">
        <v>3032</v>
      </c>
      <c r="T160" s="34">
        <v>720.6</v>
      </c>
      <c r="U160" s="34">
        <v>0</v>
      </c>
      <c r="V160" s="34">
        <v>0</v>
      </c>
      <c r="W160" s="34">
        <v>720.6</v>
      </c>
      <c r="X160" s="34">
        <v>720.6</v>
      </c>
      <c r="Y160" s="34">
        <v>0</v>
      </c>
      <c r="Z160" s="34">
        <v>0</v>
      </c>
      <c r="AA160" s="34">
        <v>0</v>
      </c>
      <c r="AB160" s="34">
        <v>0</v>
      </c>
      <c r="AC160" s="34">
        <v>0</v>
      </c>
      <c r="AD160" s="34">
        <v>720.6</v>
      </c>
      <c r="AE160" s="34">
        <v>0</v>
      </c>
      <c r="AF160" s="34">
        <v>0</v>
      </c>
      <c r="AG160" s="34">
        <v>0</v>
      </c>
      <c r="AH160" s="34">
        <v>0</v>
      </c>
      <c r="AI160" s="34">
        <v>720.6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82">
        <v>0</v>
      </c>
      <c r="AQ160" s="34">
        <v>0</v>
      </c>
      <c r="AR160" s="34">
        <v>0</v>
      </c>
      <c r="AS160" s="27" t="s">
        <v>2139</v>
      </c>
      <c r="AT160" s="34">
        <v>0</v>
      </c>
      <c r="AU160" s="34">
        <v>0</v>
      </c>
      <c r="AV160" s="27" t="s">
        <v>1922</v>
      </c>
      <c r="AW160" s="27"/>
      <c r="AX160" s="27" t="s">
        <v>1951</v>
      </c>
      <c r="AY160" s="27" t="s">
        <v>2591</v>
      </c>
      <c r="AZ160" s="27" t="s">
        <v>2300</v>
      </c>
      <c r="BA160" s="367"/>
      <c r="BB160" s="367"/>
      <c r="BC160" s="367"/>
      <c r="BD160" s="367"/>
      <c r="BE160" s="367"/>
      <c r="BF160" s="367"/>
      <c r="BG160" s="367"/>
      <c r="BH160" s="367"/>
      <c r="BI160" s="367"/>
      <c r="BJ160" s="367"/>
      <c r="BK160" s="367"/>
      <c r="BL160" s="367"/>
      <c r="BM160" s="367"/>
      <c r="BN160" s="367"/>
      <c r="BO160" s="367"/>
      <c r="BP160" s="367"/>
      <c r="BQ160" s="367"/>
      <c r="BR160" s="367"/>
      <c r="BS160" s="367"/>
      <c r="BT160" s="367"/>
      <c r="BU160" s="367"/>
      <c r="BV160" s="367"/>
      <c r="BW160" s="367"/>
      <c r="BX160" s="367"/>
      <c r="BY160" s="367"/>
      <c r="BZ160" s="367"/>
      <c r="CA160" s="367"/>
      <c r="CB160" s="367"/>
      <c r="CC160" s="367"/>
      <c r="CD160" s="367"/>
      <c r="CE160" s="367"/>
      <c r="CF160" s="367"/>
      <c r="CG160" s="367"/>
      <c r="CH160" s="367"/>
      <c r="CI160" s="367"/>
      <c r="CJ160" s="367"/>
      <c r="CK160" s="367"/>
      <c r="CL160" s="367"/>
      <c r="CM160" s="367"/>
      <c r="CN160" s="367"/>
      <c r="CO160" s="367"/>
      <c r="CP160" s="367"/>
      <c r="CQ160" s="367"/>
      <c r="CR160" s="367"/>
      <c r="CS160" s="367"/>
      <c r="CT160" s="367"/>
      <c r="CU160" s="367"/>
      <c r="CV160" s="367"/>
      <c r="CW160" s="367"/>
      <c r="CX160" s="367"/>
      <c r="CY160" s="367"/>
      <c r="CZ160" s="367"/>
      <c r="DA160" s="367"/>
      <c r="DB160" s="367"/>
      <c r="DC160" s="367"/>
      <c r="DD160" s="367"/>
      <c r="DE160" s="367"/>
      <c r="DF160" s="367"/>
      <c r="DG160" s="367"/>
      <c r="DH160" s="367"/>
      <c r="DI160" s="367"/>
      <c r="DJ160" s="367"/>
      <c r="DK160" s="367"/>
      <c r="DL160" s="367"/>
      <c r="DM160" s="367"/>
      <c r="DN160" s="367"/>
      <c r="DO160" s="367"/>
      <c r="DP160" s="367"/>
      <c r="DQ160" s="367"/>
      <c r="DR160" s="367"/>
      <c r="DS160" s="367"/>
      <c r="DT160" s="367"/>
      <c r="DU160" s="367"/>
      <c r="DV160" s="367"/>
      <c r="DW160" s="367"/>
      <c r="DX160" s="367"/>
      <c r="DY160" s="367"/>
      <c r="DZ160" s="367"/>
      <c r="EA160" s="367"/>
      <c r="EB160" s="367"/>
      <c r="EC160" s="367"/>
      <c r="ED160" s="367"/>
      <c r="EE160" s="367"/>
      <c r="EF160" s="367"/>
      <c r="EG160" s="367"/>
      <c r="EH160" s="367"/>
      <c r="EI160" s="367"/>
      <c r="EJ160" s="367"/>
      <c r="EK160" s="367"/>
      <c r="EL160" s="367"/>
      <c r="EM160" s="367"/>
      <c r="EN160" s="367"/>
      <c r="EO160" s="367"/>
      <c r="EP160" s="367"/>
      <c r="EQ160" s="367"/>
      <c r="ER160" s="367"/>
      <c r="ES160" s="367"/>
      <c r="ET160" s="367"/>
      <c r="EU160" s="367"/>
      <c r="EV160" s="367"/>
      <c r="EW160" s="367"/>
      <c r="EX160" s="367"/>
      <c r="EY160" s="367"/>
      <c r="EZ160" s="367"/>
      <c r="FA160" s="367"/>
      <c r="FB160" s="367"/>
      <c r="FC160" s="367"/>
      <c r="FD160" s="367"/>
      <c r="FE160" s="367"/>
      <c r="FF160" s="367"/>
      <c r="FG160" s="367"/>
      <c r="FH160" s="367"/>
      <c r="FI160" s="367"/>
      <c r="FJ160" s="367"/>
      <c r="FK160" s="367"/>
      <c r="FL160" s="367"/>
      <c r="FM160" s="367"/>
      <c r="FN160" s="367"/>
      <c r="FO160" s="367"/>
      <c r="FP160" s="367"/>
      <c r="FQ160" s="367"/>
      <c r="FR160" s="367"/>
      <c r="FS160" s="367"/>
      <c r="FT160" s="367"/>
      <c r="FU160" s="367"/>
      <c r="FV160" s="367"/>
      <c r="FW160" s="367"/>
      <c r="FX160" s="367"/>
      <c r="FY160" s="367"/>
      <c r="FZ160" s="367"/>
      <c r="GA160" s="367"/>
      <c r="GB160" s="367"/>
      <c r="GC160" s="367"/>
      <c r="GD160" s="367"/>
      <c r="GE160" s="367"/>
      <c r="GF160" s="367"/>
      <c r="GG160" s="367"/>
      <c r="GH160" s="367"/>
      <c r="GI160" s="367"/>
      <c r="GJ160" s="367"/>
      <c r="GK160" s="367"/>
      <c r="GL160" s="367"/>
      <c r="GM160" s="367"/>
      <c r="GN160" s="367"/>
      <c r="GO160" s="367"/>
      <c r="GP160" s="367"/>
      <c r="GQ160" s="367"/>
      <c r="GR160" s="367"/>
      <c r="GS160" s="367"/>
      <c r="GT160" s="367"/>
      <c r="GU160" s="367"/>
      <c r="GV160" s="367"/>
      <c r="GW160" s="367"/>
      <c r="GX160" s="367"/>
      <c r="GY160" s="367"/>
      <c r="GZ160" s="367"/>
      <c r="HA160" s="367"/>
      <c r="HB160" s="367"/>
      <c r="HC160" s="367"/>
      <c r="HD160" s="367"/>
      <c r="HE160" s="367"/>
      <c r="HF160" s="367"/>
      <c r="HG160" s="367"/>
      <c r="HH160" s="367"/>
      <c r="HI160" s="367"/>
      <c r="HJ160" s="367"/>
      <c r="HK160" s="367"/>
      <c r="HL160" s="367"/>
      <c r="HM160" s="367"/>
      <c r="HN160" s="367"/>
      <c r="HO160" s="367"/>
      <c r="HP160" s="367"/>
      <c r="HQ160" s="367"/>
      <c r="HR160" s="367"/>
      <c r="HS160" s="367"/>
      <c r="HT160" s="367"/>
      <c r="HU160" s="367"/>
      <c r="HV160" s="367"/>
      <c r="HW160" s="367"/>
      <c r="HX160" s="367"/>
      <c r="HY160" s="367"/>
      <c r="HZ160" s="367"/>
      <c r="IA160" s="367"/>
      <c r="IB160" s="367"/>
      <c r="IC160" s="367"/>
      <c r="ID160" s="367"/>
      <c r="IE160" s="367"/>
      <c r="IF160" s="367"/>
      <c r="IG160" s="367"/>
      <c r="IH160" s="367"/>
      <c r="II160" s="367"/>
      <c r="IJ160" s="367"/>
      <c r="IK160" s="367"/>
      <c r="IL160" s="367"/>
      <c r="IM160" s="367"/>
      <c r="IN160" s="367"/>
      <c r="IO160" s="367"/>
      <c r="IP160" s="367"/>
      <c r="IQ160" s="367"/>
      <c r="IR160" s="367"/>
      <c r="IS160" s="367"/>
      <c r="IT160" s="367"/>
      <c r="IU160" s="367"/>
      <c r="IV160" s="367"/>
      <c r="IW160" s="367"/>
      <c r="IX160" s="367"/>
      <c r="IY160" s="367"/>
      <c r="IZ160" s="367"/>
    </row>
    <row r="161" spans="1:260" s="355" customFormat="1" ht="126" outlineLevel="1">
      <c r="A161" s="591"/>
      <c r="B161" s="20" t="s">
        <v>2553</v>
      </c>
      <c r="C161" s="27" t="s">
        <v>2304</v>
      </c>
      <c r="D161" s="121" t="s">
        <v>133</v>
      </c>
      <c r="E161" s="121" t="s">
        <v>2136</v>
      </c>
      <c r="F161" s="121">
        <v>61924059</v>
      </c>
      <c r="G161" s="253">
        <v>7755</v>
      </c>
      <c r="H161" s="27" t="s">
        <v>2138</v>
      </c>
      <c r="I161" s="27" t="s">
        <v>80</v>
      </c>
      <c r="J161" s="382">
        <v>2094.8749499999999</v>
      </c>
      <c r="K161" s="382">
        <v>2094.8749499999999</v>
      </c>
      <c r="L161" s="34">
        <v>0</v>
      </c>
      <c r="M161" s="11">
        <v>1675.89996</v>
      </c>
      <c r="N161" s="382">
        <v>418.97498999999999</v>
      </c>
      <c r="O161" s="460">
        <v>418.97498999999999</v>
      </c>
      <c r="P161" s="96" t="s">
        <v>2433</v>
      </c>
      <c r="Q161" s="479">
        <v>45808</v>
      </c>
      <c r="R161" s="27" t="s">
        <v>1659</v>
      </c>
      <c r="S161" s="10" t="s">
        <v>3033</v>
      </c>
      <c r="T161" s="34">
        <v>350.62768999999997</v>
      </c>
      <c r="U161" s="34">
        <v>0</v>
      </c>
      <c r="V161" s="34">
        <v>0</v>
      </c>
      <c r="W161" s="34">
        <v>418.97498999999999</v>
      </c>
      <c r="X161" s="34">
        <v>418.97498999999999</v>
      </c>
      <c r="Y161" s="34">
        <v>0</v>
      </c>
      <c r="Z161" s="34">
        <v>0</v>
      </c>
      <c r="AA161" s="34">
        <v>0</v>
      </c>
      <c r="AB161" s="34">
        <v>68.347300000000004</v>
      </c>
      <c r="AC161" s="34">
        <v>68.347300000000004</v>
      </c>
      <c r="AD161" s="34">
        <v>418.97498999999999</v>
      </c>
      <c r="AE161" s="34">
        <v>0</v>
      </c>
      <c r="AF161" s="34">
        <v>0</v>
      </c>
      <c r="AG161" s="34">
        <v>68.347300000000004</v>
      </c>
      <c r="AH161" s="34">
        <v>68.347300000000004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418.97498999999999</v>
      </c>
      <c r="AO161" s="34">
        <v>0</v>
      </c>
      <c r="AP161" s="382">
        <v>0</v>
      </c>
      <c r="AQ161" s="34">
        <v>0</v>
      </c>
      <c r="AR161" s="34">
        <v>0</v>
      </c>
      <c r="AS161" s="27" t="s">
        <v>2139</v>
      </c>
      <c r="AT161" s="34">
        <v>0</v>
      </c>
      <c r="AU161" s="34">
        <v>0</v>
      </c>
      <c r="AV161" s="27" t="s">
        <v>1922</v>
      </c>
      <c r="AW161" s="27"/>
      <c r="AX161" s="27" t="s">
        <v>1968</v>
      </c>
      <c r="AY161" s="27" t="s">
        <v>2591</v>
      </c>
      <c r="AZ161" s="27" t="s">
        <v>2300</v>
      </c>
      <c r="BA161" s="367"/>
      <c r="BB161" s="367"/>
      <c r="BC161" s="367"/>
      <c r="BD161" s="367"/>
      <c r="BE161" s="367"/>
      <c r="BF161" s="367"/>
      <c r="BG161" s="367"/>
      <c r="BH161" s="367"/>
      <c r="BI161" s="367"/>
      <c r="BJ161" s="367"/>
      <c r="BK161" s="367"/>
      <c r="BL161" s="367"/>
      <c r="BM161" s="367"/>
      <c r="BN161" s="367"/>
      <c r="BO161" s="367"/>
      <c r="BP161" s="367"/>
      <c r="BQ161" s="367"/>
      <c r="BR161" s="367"/>
      <c r="BS161" s="367"/>
      <c r="BT161" s="367"/>
      <c r="BU161" s="367"/>
      <c r="BV161" s="367"/>
      <c r="BW161" s="367"/>
      <c r="BX161" s="367"/>
      <c r="BY161" s="367"/>
      <c r="BZ161" s="367"/>
      <c r="CA161" s="367"/>
      <c r="CB161" s="367"/>
      <c r="CC161" s="367"/>
      <c r="CD161" s="367"/>
      <c r="CE161" s="367"/>
      <c r="CF161" s="367"/>
      <c r="CG161" s="367"/>
      <c r="CH161" s="367"/>
      <c r="CI161" s="367"/>
      <c r="CJ161" s="367"/>
      <c r="CK161" s="367"/>
      <c r="CL161" s="367"/>
      <c r="CM161" s="367"/>
      <c r="CN161" s="367"/>
      <c r="CO161" s="367"/>
      <c r="CP161" s="367"/>
      <c r="CQ161" s="367"/>
      <c r="CR161" s="367"/>
      <c r="CS161" s="367"/>
      <c r="CT161" s="367"/>
      <c r="CU161" s="367"/>
      <c r="CV161" s="367"/>
      <c r="CW161" s="367"/>
      <c r="CX161" s="367"/>
      <c r="CY161" s="367"/>
      <c r="CZ161" s="367"/>
      <c r="DA161" s="367"/>
      <c r="DB161" s="367"/>
      <c r="DC161" s="367"/>
      <c r="DD161" s="367"/>
      <c r="DE161" s="367"/>
      <c r="DF161" s="367"/>
      <c r="DG161" s="367"/>
      <c r="DH161" s="367"/>
      <c r="DI161" s="367"/>
      <c r="DJ161" s="367"/>
      <c r="DK161" s="367"/>
      <c r="DL161" s="367"/>
      <c r="DM161" s="367"/>
      <c r="DN161" s="367"/>
      <c r="DO161" s="367"/>
      <c r="DP161" s="367"/>
      <c r="DQ161" s="367"/>
      <c r="DR161" s="367"/>
      <c r="DS161" s="367"/>
      <c r="DT161" s="367"/>
      <c r="DU161" s="367"/>
      <c r="DV161" s="367"/>
      <c r="DW161" s="367"/>
      <c r="DX161" s="367"/>
      <c r="DY161" s="367"/>
      <c r="DZ161" s="367"/>
      <c r="EA161" s="367"/>
      <c r="EB161" s="367"/>
      <c r="EC161" s="367"/>
      <c r="ED161" s="367"/>
      <c r="EE161" s="367"/>
      <c r="EF161" s="367"/>
      <c r="EG161" s="367"/>
      <c r="EH161" s="367"/>
      <c r="EI161" s="367"/>
      <c r="EJ161" s="367"/>
      <c r="EK161" s="367"/>
      <c r="EL161" s="367"/>
      <c r="EM161" s="367"/>
      <c r="EN161" s="367"/>
      <c r="EO161" s="367"/>
      <c r="EP161" s="367"/>
      <c r="EQ161" s="367"/>
      <c r="ER161" s="367"/>
      <c r="ES161" s="367"/>
      <c r="ET161" s="367"/>
      <c r="EU161" s="367"/>
      <c r="EV161" s="367"/>
      <c r="EW161" s="367"/>
      <c r="EX161" s="367"/>
      <c r="EY161" s="367"/>
      <c r="EZ161" s="367"/>
      <c r="FA161" s="367"/>
      <c r="FB161" s="367"/>
      <c r="FC161" s="367"/>
      <c r="FD161" s="367"/>
      <c r="FE161" s="367"/>
      <c r="FF161" s="367"/>
      <c r="FG161" s="367"/>
      <c r="FH161" s="367"/>
      <c r="FI161" s="367"/>
      <c r="FJ161" s="367"/>
      <c r="FK161" s="367"/>
      <c r="FL161" s="367"/>
      <c r="FM161" s="367"/>
      <c r="FN161" s="367"/>
      <c r="FO161" s="367"/>
      <c r="FP161" s="367"/>
      <c r="FQ161" s="367"/>
      <c r="FR161" s="367"/>
      <c r="FS161" s="367"/>
      <c r="FT161" s="367"/>
      <c r="FU161" s="367"/>
      <c r="FV161" s="367"/>
      <c r="FW161" s="367"/>
      <c r="FX161" s="367"/>
      <c r="FY161" s="367"/>
      <c r="FZ161" s="367"/>
      <c r="GA161" s="367"/>
      <c r="GB161" s="367"/>
      <c r="GC161" s="367"/>
      <c r="GD161" s="367"/>
      <c r="GE161" s="367"/>
      <c r="GF161" s="367"/>
      <c r="GG161" s="367"/>
      <c r="GH161" s="367"/>
      <c r="GI161" s="367"/>
      <c r="GJ161" s="367"/>
      <c r="GK161" s="367"/>
      <c r="GL161" s="367"/>
      <c r="GM161" s="367"/>
      <c r="GN161" s="367"/>
      <c r="GO161" s="367"/>
      <c r="GP161" s="367"/>
      <c r="GQ161" s="367"/>
      <c r="GR161" s="367"/>
      <c r="GS161" s="367"/>
      <c r="GT161" s="367"/>
      <c r="GU161" s="367"/>
      <c r="GV161" s="367"/>
      <c r="GW161" s="367"/>
      <c r="GX161" s="367"/>
      <c r="GY161" s="367"/>
      <c r="GZ161" s="367"/>
      <c r="HA161" s="367"/>
      <c r="HB161" s="367"/>
      <c r="HC161" s="367"/>
      <c r="HD161" s="367"/>
      <c r="HE161" s="367"/>
      <c r="HF161" s="367"/>
      <c r="HG161" s="367"/>
      <c r="HH161" s="367"/>
      <c r="HI161" s="367"/>
      <c r="HJ161" s="367"/>
      <c r="HK161" s="367"/>
      <c r="HL161" s="367"/>
      <c r="HM161" s="367"/>
      <c r="HN161" s="367"/>
      <c r="HO161" s="367"/>
      <c r="HP161" s="367"/>
      <c r="HQ161" s="367"/>
      <c r="HR161" s="367"/>
      <c r="HS161" s="367"/>
      <c r="HT161" s="367"/>
      <c r="HU161" s="367"/>
      <c r="HV161" s="367"/>
      <c r="HW161" s="367"/>
      <c r="HX161" s="367"/>
      <c r="HY161" s="367"/>
      <c r="HZ161" s="367"/>
      <c r="IA161" s="367"/>
      <c r="IB161" s="367"/>
      <c r="IC161" s="367"/>
      <c r="ID161" s="367"/>
      <c r="IE161" s="367"/>
      <c r="IF161" s="367"/>
      <c r="IG161" s="367"/>
      <c r="IH161" s="367"/>
      <c r="II161" s="367"/>
      <c r="IJ161" s="367"/>
      <c r="IK161" s="367"/>
      <c r="IL161" s="367"/>
      <c r="IM161" s="367"/>
      <c r="IN161" s="367"/>
      <c r="IO161" s="367"/>
      <c r="IP161" s="367"/>
      <c r="IQ161" s="367"/>
      <c r="IR161" s="367"/>
      <c r="IS161" s="367"/>
      <c r="IT161" s="367"/>
      <c r="IU161" s="367"/>
      <c r="IV161" s="367"/>
      <c r="IW161" s="367"/>
      <c r="IX161" s="367"/>
      <c r="IY161" s="367"/>
      <c r="IZ161" s="367"/>
    </row>
    <row r="162" spans="1:260" s="355" customFormat="1" ht="126" outlineLevel="1">
      <c r="A162" s="591"/>
      <c r="B162" s="6" t="s">
        <v>2149</v>
      </c>
      <c r="C162" s="27" t="s">
        <v>2419</v>
      </c>
      <c r="D162" s="121" t="s">
        <v>2554</v>
      </c>
      <c r="E162" s="121" t="s">
        <v>1905</v>
      </c>
      <c r="F162" s="96" t="s">
        <v>2150</v>
      </c>
      <c r="G162" s="253">
        <v>7893</v>
      </c>
      <c r="H162" s="27" t="s">
        <v>2138</v>
      </c>
      <c r="I162" s="27" t="s">
        <v>80</v>
      </c>
      <c r="J162" s="382">
        <v>1459.9110000000001</v>
      </c>
      <c r="K162" s="382">
        <v>1459.9110000000001</v>
      </c>
      <c r="L162" s="34">
        <v>0</v>
      </c>
      <c r="M162" s="11">
        <v>1167.9288000000001</v>
      </c>
      <c r="N162" s="382">
        <v>291.98219999999998</v>
      </c>
      <c r="O162" s="460">
        <v>291.98219999999998</v>
      </c>
      <c r="P162" s="96" t="s">
        <v>2092</v>
      </c>
      <c r="Q162" s="479">
        <v>45716</v>
      </c>
      <c r="R162" s="27" t="s">
        <v>1659</v>
      </c>
      <c r="S162" s="10" t="s">
        <v>2420</v>
      </c>
      <c r="T162" s="34">
        <v>291.98219999999998</v>
      </c>
      <c r="U162" s="34">
        <v>0</v>
      </c>
      <c r="V162" s="34">
        <v>0</v>
      </c>
      <c r="W162" s="34">
        <v>291.98219999999998</v>
      </c>
      <c r="X162" s="34">
        <v>291.98219999999998</v>
      </c>
      <c r="Y162" s="34">
        <v>0</v>
      </c>
      <c r="Z162" s="34">
        <v>0</v>
      </c>
      <c r="AA162" s="34">
        <v>0</v>
      </c>
      <c r="AB162" s="34">
        <v>0</v>
      </c>
      <c r="AC162" s="34">
        <v>0</v>
      </c>
      <c r="AD162" s="34">
        <v>291.98219999999998</v>
      </c>
      <c r="AE162" s="34">
        <v>0</v>
      </c>
      <c r="AF162" s="34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291.98219999999998</v>
      </c>
      <c r="AO162" s="34">
        <v>0</v>
      </c>
      <c r="AP162" s="382">
        <v>0</v>
      </c>
      <c r="AQ162" s="34">
        <v>0</v>
      </c>
      <c r="AR162" s="34">
        <v>0</v>
      </c>
      <c r="AS162" s="27" t="s">
        <v>2139</v>
      </c>
      <c r="AT162" s="34">
        <v>0</v>
      </c>
      <c r="AU162" s="34">
        <v>0</v>
      </c>
      <c r="AV162" s="27" t="s">
        <v>1922</v>
      </c>
      <c r="AW162" s="27"/>
      <c r="AX162" s="27" t="s">
        <v>1952</v>
      </c>
      <c r="AY162" s="27" t="s">
        <v>2591</v>
      </c>
      <c r="AZ162" s="27" t="s">
        <v>2300</v>
      </c>
      <c r="BA162" s="367"/>
      <c r="BB162" s="367"/>
      <c r="BC162" s="367"/>
      <c r="BD162" s="367"/>
      <c r="BE162" s="367"/>
      <c r="BF162" s="367"/>
      <c r="BG162" s="367"/>
      <c r="BH162" s="367"/>
      <c r="BI162" s="367"/>
      <c r="BJ162" s="367"/>
      <c r="BK162" s="367"/>
      <c r="BL162" s="367"/>
      <c r="BM162" s="367"/>
      <c r="BN162" s="367"/>
      <c r="BO162" s="367"/>
      <c r="BP162" s="367"/>
      <c r="BQ162" s="367"/>
      <c r="BR162" s="367"/>
      <c r="BS162" s="367"/>
      <c r="BT162" s="367"/>
      <c r="BU162" s="367"/>
      <c r="BV162" s="367"/>
      <c r="BW162" s="367"/>
      <c r="BX162" s="367"/>
      <c r="BY162" s="367"/>
      <c r="BZ162" s="367"/>
      <c r="CA162" s="367"/>
      <c r="CB162" s="367"/>
      <c r="CC162" s="367"/>
      <c r="CD162" s="367"/>
      <c r="CE162" s="367"/>
      <c r="CF162" s="367"/>
      <c r="CG162" s="367"/>
      <c r="CH162" s="367"/>
      <c r="CI162" s="367"/>
      <c r="CJ162" s="367"/>
      <c r="CK162" s="367"/>
      <c r="CL162" s="367"/>
      <c r="CM162" s="367"/>
      <c r="CN162" s="367"/>
      <c r="CO162" s="367"/>
      <c r="CP162" s="367"/>
      <c r="CQ162" s="367"/>
      <c r="CR162" s="367"/>
      <c r="CS162" s="367"/>
      <c r="CT162" s="367"/>
      <c r="CU162" s="367"/>
      <c r="CV162" s="367"/>
      <c r="CW162" s="367"/>
      <c r="CX162" s="367"/>
      <c r="CY162" s="367"/>
      <c r="CZ162" s="367"/>
      <c r="DA162" s="367"/>
      <c r="DB162" s="367"/>
      <c r="DC162" s="367"/>
      <c r="DD162" s="367"/>
      <c r="DE162" s="367"/>
      <c r="DF162" s="367"/>
      <c r="DG162" s="367"/>
      <c r="DH162" s="367"/>
      <c r="DI162" s="367"/>
      <c r="DJ162" s="367"/>
      <c r="DK162" s="367"/>
      <c r="DL162" s="367"/>
      <c r="DM162" s="367"/>
      <c r="DN162" s="367"/>
      <c r="DO162" s="367"/>
      <c r="DP162" s="367"/>
      <c r="DQ162" s="367"/>
      <c r="DR162" s="367"/>
      <c r="DS162" s="367"/>
      <c r="DT162" s="367"/>
      <c r="DU162" s="367"/>
      <c r="DV162" s="367"/>
      <c r="DW162" s="367"/>
      <c r="DX162" s="367"/>
      <c r="DY162" s="367"/>
      <c r="DZ162" s="367"/>
      <c r="EA162" s="367"/>
      <c r="EB162" s="367"/>
      <c r="EC162" s="367"/>
      <c r="ED162" s="367"/>
      <c r="EE162" s="367"/>
      <c r="EF162" s="367"/>
      <c r="EG162" s="367"/>
      <c r="EH162" s="367"/>
      <c r="EI162" s="367"/>
      <c r="EJ162" s="367"/>
      <c r="EK162" s="367"/>
      <c r="EL162" s="367"/>
      <c r="EM162" s="367"/>
      <c r="EN162" s="367"/>
      <c r="EO162" s="367"/>
      <c r="EP162" s="367"/>
      <c r="EQ162" s="367"/>
      <c r="ER162" s="367"/>
      <c r="ES162" s="367"/>
      <c r="ET162" s="367"/>
      <c r="EU162" s="367"/>
      <c r="EV162" s="367"/>
      <c r="EW162" s="367"/>
      <c r="EX162" s="367"/>
      <c r="EY162" s="367"/>
      <c r="EZ162" s="367"/>
      <c r="FA162" s="367"/>
      <c r="FB162" s="367"/>
      <c r="FC162" s="367"/>
      <c r="FD162" s="367"/>
      <c r="FE162" s="367"/>
      <c r="FF162" s="367"/>
      <c r="FG162" s="367"/>
      <c r="FH162" s="367"/>
      <c r="FI162" s="367"/>
      <c r="FJ162" s="367"/>
      <c r="FK162" s="367"/>
      <c r="FL162" s="367"/>
      <c r="FM162" s="367"/>
      <c r="FN162" s="367"/>
      <c r="FO162" s="367"/>
      <c r="FP162" s="367"/>
      <c r="FQ162" s="367"/>
      <c r="FR162" s="367"/>
      <c r="FS162" s="367"/>
      <c r="FT162" s="367"/>
      <c r="FU162" s="367"/>
      <c r="FV162" s="367"/>
      <c r="FW162" s="367"/>
      <c r="FX162" s="367"/>
      <c r="FY162" s="367"/>
      <c r="FZ162" s="367"/>
      <c r="GA162" s="367"/>
      <c r="GB162" s="367"/>
      <c r="GC162" s="367"/>
      <c r="GD162" s="367"/>
      <c r="GE162" s="367"/>
      <c r="GF162" s="367"/>
      <c r="GG162" s="367"/>
      <c r="GH162" s="367"/>
      <c r="GI162" s="367"/>
      <c r="GJ162" s="367"/>
      <c r="GK162" s="367"/>
      <c r="GL162" s="367"/>
      <c r="GM162" s="367"/>
      <c r="GN162" s="367"/>
      <c r="GO162" s="367"/>
      <c r="GP162" s="367"/>
      <c r="GQ162" s="367"/>
      <c r="GR162" s="367"/>
      <c r="GS162" s="367"/>
      <c r="GT162" s="367"/>
      <c r="GU162" s="367"/>
      <c r="GV162" s="367"/>
      <c r="GW162" s="367"/>
      <c r="GX162" s="367"/>
      <c r="GY162" s="367"/>
      <c r="GZ162" s="367"/>
      <c r="HA162" s="367"/>
      <c r="HB162" s="367"/>
      <c r="HC162" s="367"/>
      <c r="HD162" s="367"/>
      <c r="HE162" s="367"/>
      <c r="HF162" s="367"/>
      <c r="HG162" s="367"/>
      <c r="HH162" s="367"/>
      <c r="HI162" s="367"/>
      <c r="HJ162" s="367"/>
      <c r="HK162" s="367"/>
      <c r="HL162" s="367"/>
      <c r="HM162" s="367"/>
      <c r="HN162" s="367"/>
      <c r="HO162" s="367"/>
      <c r="HP162" s="367"/>
      <c r="HQ162" s="367"/>
      <c r="HR162" s="367"/>
      <c r="HS162" s="367"/>
      <c r="HT162" s="367"/>
      <c r="HU162" s="367"/>
      <c r="HV162" s="367"/>
      <c r="HW162" s="367"/>
      <c r="HX162" s="367"/>
      <c r="HY162" s="367"/>
      <c r="HZ162" s="367"/>
      <c r="IA162" s="367"/>
      <c r="IB162" s="367"/>
      <c r="IC162" s="367"/>
      <c r="ID162" s="367"/>
      <c r="IE162" s="367"/>
      <c r="IF162" s="367"/>
      <c r="IG162" s="367"/>
      <c r="IH162" s="367"/>
      <c r="II162" s="367"/>
      <c r="IJ162" s="367"/>
      <c r="IK162" s="367"/>
      <c r="IL162" s="367"/>
      <c r="IM162" s="367"/>
      <c r="IN162" s="367"/>
      <c r="IO162" s="367"/>
      <c r="IP162" s="367"/>
      <c r="IQ162" s="367"/>
      <c r="IR162" s="367"/>
      <c r="IS162" s="367"/>
      <c r="IT162" s="367"/>
      <c r="IU162" s="367"/>
      <c r="IV162" s="367"/>
      <c r="IW162" s="367"/>
      <c r="IX162" s="367"/>
      <c r="IY162" s="367"/>
      <c r="IZ162" s="367"/>
    </row>
    <row r="163" spans="1:260" s="355" customFormat="1" ht="126" outlineLevel="1">
      <c r="A163" s="591"/>
      <c r="B163" s="20" t="s">
        <v>2218</v>
      </c>
      <c r="C163" s="27" t="s">
        <v>2353</v>
      </c>
      <c r="D163" s="121" t="s">
        <v>125</v>
      </c>
      <c r="E163" s="121" t="s">
        <v>1183</v>
      </c>
      <c r="F163" s="121">
        <v>61664651</v>
      </c>
      <c r="G163" s="253">
        <v>7754</v>
      </c>
      <c r="H163" s="27" t="s">
        <v>2138</v>
      </c>
      <c r="I163" s="27" t="s">
        <v>80</v>
      </c>
      <c r="J163" s="382">
        <v>6269.4446900000003</v>
      </c>
      <c r="K163" s="382">
        <v>6269.4446900000003</v>
      </c>
      <c r="L163" s="34">
        <v>0</v>
      </c>
      <c r="M163" s="11">
        <v>4078.0646400000001</v>
      </c>
      <c r="N163" s="382">
        <v>1019.51616</v>
      </c>
      <c r="O163" s="460">
        <v>1019.51616</v>
      </c>
      <c r="P163" s="96" t="s">
        <v>1998</v>
      </c>
      <c r="Q163" s="479">
        <v>46552</v>
      </c>
      <c r="R163" s="27" t="s">
        <v>1659</v>
      </c>
      <c r="S163" s="10" t="s">
        <v>3034</v>
      </c>
      <c r="T163" s="34">
        <v>1171.8638900000001</v>
      </c>
      <c r="U163" s="34">
        <v>1171.8638900000001</v>
      </c>
      <c r="V163" s="34">
        <v>0</v>
      </c>
      <c r="W163" s="34">
        <v>0</v>
      </c>
      <c r="X163" s="34">
        <v>1171.8638900000001</v>
      </c>
      <c r="Y163" s="34">
        <v>0</v>
      </c>
      <c r="Z163" s="34">
        <v>0</v>
      </c>
      <c r="AA163" s="34">
        <v>0</v>
      </c>
      <c r="AB163" s="34">
        <v>1019.51616</v>
      </c>
      <c r="AC163" s="34">
        <v>1019.51616</v>
      </c>
      <c r="AD163" s="34">
        <v>0</v>
      </c>
      <c r="AE163" s="34">
        <v>0</v>
      </c>
      <c r="AF163" s="34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1019.51616</v>
      </c>
      <c r="AM163" s="34">
        <v>1019.51616</v>
      </c>
      <c r="AN163" s="34">
        <v>0</v>
      </c>
      <c r="AO163" s="34">
        <v>0</v>
      </c>
      <c r="AP163" s="34">
        <v>1019.51616</v>
      </c>
      <c r="AQ163" s="34">
        <v>0</v>
      </c>
      <c r="AR163" s="34">
        <v>0</v>
      </c>
      <c r="AS163" s="27" t="s">
        <v>2261</v>
      </c>
      <c r="AT163" s="34">
        <v>0</v>
      </c>
      <c r="AU163" s="34">
        <v>0</v>
      </c>
      <c r="AV163" s="27" t="s">
        <v>1922</v>
      </c>
      <c r="AW163" s="27"/>
      <c r="AX163" s="27" t="s">
        <v>1951</v>
      </c>
      <c r="AY163" s="27" t="s">
        <v>2591</v>
      </c>
      <c r="AZ163" s="27" t="s">
        <v>2300</v>
      </c>
      <c r="BA163" s="367"/>
      <c r="BB163" s="367"/>
      <c r="BC163" s="367"/>
      <c r="BD163" s="367"/>
      <c r="BE163" s="367"/>
      <c r="BF163" s="367"/>
      <c r="BG163" s="367"/>
      <c r="BH163" s="367"/>
      <c r="BI163" s="367"/>
      <c r="BJ163" s="367"/>
      <c r="BK163" s="367"/>
      <c r="BL163" s="367"/>
      <c r="BM163" s="367"/>
      <c r="BN163" s="367"/>
      <c r="BO163" s="367"/>
      <c r="BP163" s="367"/>
      <c r="BQ163" s="367"/>
      <c r="BR163" s="367"/>
      <c r="BS163" s="367"/>
      <c r="BT163" s="367"/>
      <c r="BU163" s="367"/>
      <c r="BV163" s="367"/>
      <c r="BW163" s="367"/>
      <c r="BX163" s="367"/>
      <c r="BY163" s="367"/>
      <c r="BZ163" s="367"/>
      <c r="CA163" s="367"/>
      <c r="CB163" s="367"/>
      <c r="CC163" s="367"/>
      <c r="CD163" s="367"/>
      <c r="CE163" s="367"/>
      <c r="CF163" s="367"/>
      <c r="CG163" s="367"/>
      <c r="CH163" s="367"/>
      <c r="CI163" s="367"/>
      <c r="CJ163" s="367"/>
      <c r="CK163" s="367"/>
      <c r="CL163" s="367"/>
      <c r="CM163" s="367"/>
      <c r="CN163" s="367"/>
      <c r="CO163" s="367"/>
      <c r="CP163" s="367"/>
      <c r="CQ163" s="367"/>
      <c r="CR163" s="367"/>
      <c r="CS163" s="367"/>
      <c r="CT163" s="367"/>
      <c r="CU163" s="367"/>
      <c r="CV163" s="367"/>
      <c r="CW163" s="367"/>
      <c r="CX163" s="367"/>
      <c r="CY163" s="367"/>
      <c r="CZ163" s="367"/>
      <c r="DA163" s="367"/>
      <c r="DB163" s="367"/>
      <c r="DC163" s="367"/>
      <c r="DD163" s="367"/>
      <c r="DE163" s="367"/>
      <c r="DF163" s="367"/>
      <c r="DG163" s="367"/>
      <c r="DH163" s="367"/>
      <c r="DI163" s="367"/>
      <c r="DJ163" s="367"/>
      <c r="DK163" s="367"/>
      <c r="DL163" s="367"/>
      <c r="DM163" s="367"/>
      <c r="DN163" s="367"/>
      <c r="DO163" s="367"/>
      <c r="DP163" s="367"/>
      <c r="DQ163" s="367"/>
      <c r="DR163" s="367"/>
      <c r="DS163" s="367"/>
      <c r="DT163" s="367"/>
      <c r="DU163" s="367"/>
      <c r="DV163" s="367"/>
      <c r="DW163" s="367"/>
      <c r="DX163" s="367"/>
      <c r="DY163" s="367"/>
      <c r="DZ163" s="367"/>
      <c r="EA163" s="367"/>
      <c r="EB163" s="367"/>
      <c r="EC163" s="367"/>
      <c r="ED163" s="367"/>
      <c r="EE163" s="367"/>
      <c r="EF163" s="367"/>
      <c r="EG163" s="367"/>
      <c r="EH163" s="367"/>
      <c r="EI163" s="367"/>
      <c r="EJ163" s="367"/>
      <c r="EK163" s="367"/>
      <c r="EL163" s="367"/>
      <c r="EM163" s="367"/>
      <c r="EN163" s="367"/>
      <c r="EO163" s="367"/>
      <c r="EP163" s="367"/>
      <c r="EQ163" s="367"/>
      <c r="ER163" s="367"/>
      <c r="ES163" s="367"/>
      <c r="ET163" s="367"/>
      <c r="EU163" s="367"/>
      <c r="EV163" s="367"/>
      <c r="EW163" s="367"/>
      <c r="EX163" s="367"/>
      <c r="EY163" s="367"/>
      <c r="EZ163" s="367"/>
      <c r="FA163" s="367"/>
      <c r="FB163" s="367"/>
      <c r="FC163" s="367"/>
      <c r="FD163" s="367"/>
      <c r="FE163" s="367"/>
      <c r="FF163" s="367"/>
      <c r="FG163" s="367"/>
      <c r="FH163" s="367"/>
      <c r="FI163" s="367"/>
      <c r="FJ163" s="367"/>
      <c r="FK163" s="367"/>
      <c r="FL163" s="367"/>
      <c r="FM163" s="367"/>
      <c r="FN163" s="367"/>
      <c r="FO163" s="367"/>
      <c r="FP163" s="367"/>
      <c r="FQ163" s="367"/>
      <c r="FR163" s="367"/>
      <c r="FS163" s="367"/>
      <c r="FT163" s="367"/>
      <c r="FU163" s="367"/>
      <c r="FV163" s="367"/>
      <c r="FW163" s="367"/>
      <c r="FX163" s="367"/>
      <c r="FY163" s="367"/>
      <c r="FZ163" s="367"/>
      <c r="GA163" s="367"/>
      <c r="GB163" s="367"/>
      <c r="GC163" s="367"/>
      <c r="GD163" s="367"/>
      <c r="GE163" s="367"/>
      <c r="GF163" s="367"/>
      <c r="GG163" s="367"/>
      <c r="GH163" s="367"/>
      <c r="GI163" s="367"/>
      <c r="GJ163" s="367"/>
      <c r="GK163" s="367"/>
      <c r="GL163" s="367"/>
      <c r="GM163" s="367"/>
      <c r="GN163" s="367"/>
      <c r="GO163" s="367"/>
      <c r="GP163" s="367"/>
      <c r="GQ163" s="367"/>
      <c r="GR163" s="367"/>
      <c r="GS163" s="367"/>
      <c r="GT163" s="367"/>
      <c r="GU163" s="367"/>
      <c r="GV163" s="367"/>
      <c r="GW163" s="367"/>
      <c r="GX163" s="367"/>
      <c r="GY163" s="367"/>
      <c r="GZ163" s="367"/>
      <c r="HA163" s="367"/>
      <c r="HB163" s="367"/>
      <c r="HC163" s="367"/>
      <c r="HD163" s="367"/>
      <c r="HE163" s="367"/>
      <c r="HF163" s="367"/>
      <c r="HG163" s="367"/>
      <c r="HH163" s="367"/>
      <c r="HI163" s="367"/>
      <c r="HJ163" s="367"/>
      <c r="HK163" s="367"/>
      <c r="HL163" s="367"/>
      <c r="HM163" s="367"/>
      <c r="HN163" s="367"/>
      <c r="HO163" s="367"/>
      <c r="HP163" s="367"/>
      <c r="HQ163" s="367"/>
      <c r="HR163" s="367"/>
      <c r="HS163" s="367"/>
      <c r="HT163" s="367"/>
      <c r="HU163" s="367"/>
      <c r="HV163" s="367"/>
      <c r="HW163" s="367"/>
      <c r="HX163" s="367"/>
      <c r="HY163" s="367"/>
      <c r="HZ163" s="367"/>
      <c r="IA163" s="367"/>
      <c r="IB163" s="367"/>
      <c r="IC163" s="367"/>
      <c r="ID163" s="367"/>
      <c r="IE163" s="367"/>
      <c r="IF163" s="367"/>
      <c r="IG163" s="367"/>
      <c r="IH163" s="367"/>
      <c r="II163" s="367"/>
      <c r="IJ163" s="367"/>
      <c r="IK163" s="367"/>
      <c r="IL163" s="367"/>
      <c r="IM163" s="367"/>
      <c r="IN163" s="367"/>
      <c r="IO163" s="367"/>
      <c r="IP163" s="367"/>
      <c r="IQ163" s="367"/>
      <c r="IR163" s="367"/>
      <c r="IS163" s="367"/>
      <c r="IT163" s="367"/>
      <c r="IU163" s="367"/>
      <c r="IV163" s="367"/>
      <c r="IW163" s="367"/>
      <c r="IX163" s="367"/>
      <c r="IY163" s="367"/>
      <c r="IZ163" s="367"/>
    </row>
    <row r="164" spans="1:260" s="355" customFormat="1" ht="126" outlineLevel="1">
      <c r="A164" s="591"/>
      <c r="B164" s="20" t="s">
        <v>2306</v>
      </c>
      <c r="C164" s="27" t="s">
        <v>2307</v>
      </c>
      <c r="D164" s="121" t="s">
        <v>2308</v>
      </c>
      <c r="E164" s="121" t="s">
        <v>2309</v>
      </c>
      <c r="F164" s="121">
        <v>61664553</v>
      </c>
      <c r="G164" s="253">
        <v>7894</v>
      </c>
      <c r="H164" s="27" t="s">
        <v>2138</v>
      </c>
      <c r="I164" s="27" t="s">
        <v>80</v>
      </c>
      <c r="J164" s="382">
        <v>2047.20957</v>
      </c>
      <c r="K164" s="382">
        <v>2047.20957</v>
      </c>
      <c r="L164" s="34">
        <v>0</v>
      </c>
      <c r="M164" s="11">
        <v>1637.76766</v>
      </c>
      <c r="N164" s="382">
        <v>409.44191000000001</v>
      </c>
      <c r="O164" s="460">
        <v>409.44191000000001</v>
      </c>
      <c r="P164" s="495" t="s">
        <v>3035</v>
      </c>
      <c r="Q164" s="479">
        <v>45702</v>
      </c>
      <c r="R164" s="27" t="s">
        <v>693</v>
      </c>
      <c r="S164" s="10" t="s">
        <v>3033</v>
      </c>
      <c r="T164" s="34">
        <v>409.44191000000001</v>
      </c>
      <c r="U164" s="34">
        <v>0</v>
      </c>
      <c r="V164" s="34">
        <v>0</v>
      </c>
      <c r="W164" s="34">
        <v>409.44191000000001</v>
      </c>
      <c r="X164" s="34">
        <v>409.44191000000001</v>
      </c>
      <c r="Y164" s="34">
        <v>0</v>
      </c>
      <c r="Z164" s="34">
        <v>0</v>
      </c>
      <c r="AA164" s="34">
        <v>0</v>
      </c>
      <c r="AB164" s="34">
        <v>0</v>
      </c>
      <c r="AC164" s="34">
        <v>0</v>
      </c>
      <c r="AD164" s="34">
        <v>409.44191000000001</v>
      </c>
      <c r="AE164" s="34">
        <v>0</v>
      </c>
      <c r="AF164" s="34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409.44191000000001</v>
      </c>
      <c r="AO164" s="34">
        <v>0</v>
      </c>
      <c r="AP164" s="34">
        <v>0</v>
      </c>
      <c r="AQ164" s="34">
        <v>0</v>
      </c>
      <c r="AR164" s="34">
        <v>0</v>
      </c>
      <c r="AS164" s="27" t="s">
        <v>2305</v>
      </c>
      <c r="AT164" s="34">
        <v>0</v>
      </c>
      <c r="AU164" s="34">
        <v>0</v>
      </c>
      <c r="AV164" s="27" t="s">
        <v>1922</v>
      </c>
      <c r="AW164" s="27"/>
      <c r="AX164" s="27" t="s">
        <v>1962</v>
      </c>
      <c r="AY164" s="27" t="s">
        <v>2591</v>
      </c>
      <c r="AZ164" s="27" t="s">
        <v>2300</v>
      </c>
      <c r="BA164" s="367"/>
      <c r="BB164" s="367"/>
      <c r="BC164" s="367"/>
      <c r="BD164" s="367"/>
      <c r="BE164" s="367"/>
      <c r="BF164" s="367"/>
      <c r="BG164" s="367"/>
      <c r="BH164" s="367"/>
      <c r="BI164" s="367"/>
      <c r="BJ164" s="367"/>
      <c r="BK164" s="367"/>
      <c r="BL164" s="367"/>
      <c r="BM164" s="367"/>
      <c r="BN164" s="367"/>
      <c r="BO164" s="367"/>
      <c r="BP164" s="367"/>
      <c r="BQ164" s="367"/>
      <c r="BR164" s="367"/>
      <c r="BS164" s="367"/>
      <c r="BT164" s="367"/>
      <c r="BU164" s="367"/>
      <c r="BV164" s="367"/>
      <c r="BW164" s="367"/>
      <c r="BX164" s="367"/>
      <c r="BY164" s="367"/>
      <c r="BZ164" s="367"/>
      <c r="CA164" s="367"/>
      <c r="CB164" s="367"/>
      <c r="CC164" s="367"/>
      <c r="CD164" s="367"/>
      <c r="CE164" s="367"/>
      <c r="CF164" s="367"/>
      <c r="CG164" s="367"/>
      <c r="CH164" s="367"/>
      <c r="CI164" s="367"/>
      <c r="CJ164" s="367"/>
      <c r="CK164" s="367"/>
      <c r="CL164" s="367"/>
      <c r="CM164" s="367"/>
      <c r="CN164" s="367"/>
      <c r="CO164" s="367"/>
      <c r="CP164" s="367"/>
      <c r="CQ164" s="367"/>
      <c r="CR164" s="367"/>
      <c r="CS164" s="367"/>
      <c r="CT164" s="367"/>
      <c r="CU164" s="367"/>
      <c r="CV164" s="367"/>
      <c r="CW164" s="367"/>
      <c r="CX164" s="367"/>
      <c r="CY164" s="367"/>
      <c r="CZ164" s="367"/>
      <c r="DA164" s="367"/>
      <c r="DB164" s="367"/>
      <c r="DC164" s="367"/>
      <c r="DD164" s="367"/>
      <c r="DE164" s="367"/>
      <c r="DF164" s="367"/>
      <c r="DG164" s="367"/>
      <c r="DH164" s="367"/>
      <c r="DI164" s="367"/>
      <c r="DJ164" s="367"/>
      <c r="DK164" s="367"/>
      <c r="DL164" s="367"/>
      <c r="DM164" s="367"/>
      <c r="DN164" s="367"/>
      <c r="DO164" s="367"/>
      <c r="DP164" s="367"/>
      <c r="DQ164" s="367"/>
      <c r="DR164" s="367"/>
      <c r="DS164" s="367"/>
      <c r="DT164" s="367"/>
      <c r="DU164" s="367"/>
      <c r="DV164" s="367"/>
      <c r="DW164" s="367"/>
      <c r="DX164" s="367"/>
      <c r="DY164" s="367"/>
      <c r="DZ164" s="367"/>
      <c r="EA164" s="367"/>
      <c r="EB164" s="367"/>
      <c r="EC164" s="367"/>
      <c r="ED164" s="367"/>
      <c r="EE164" s="367"/>
      <c r="EF164" s="367"/>
      <c r="EG164" s="367"/>
      <c r="EH164" s="367"/>
      <c r="EI164" s="367"/>
      <c r="EJ164" s="367"/>
      <c r="EK164" s="367"/>
      <c r="EL164" s="367"/>
      <c r="EM164" s="367"/>
      <c r="EN164" s="367"/>
      <c r="EO164" s="367"/>
      <c r="EP164" s="367"/>
      <c r="EQ164" s="367"/>
      <c r="ER164" s="367"/>
      <c r="ES164" s="367"/>
      <c r="ET164" s="367"/>
      <c r="EU164" s="367"/>
      <c r="EV164" s="367"/>
      <c r="EW164" s="367"/>
      <c r="EX164" s="367"/>
      <c r="EY164" s="367"/>
      <c r="EZ164" s="367"/>
      <c r="FA164" s="367"/>
      <c r="FB164" s="367"/>
      <c r="FC164" s="367"/>
      <c r="FD164" s="367"/>
      <c r="FE164" s="367"/>
      <c r="FF164" s="367"/>
      <c r="FG164" s="367"/>
      <c r="FH164" s="367"/>
      <c r="FI164" s="367"/>
      <c r="FJ164" s="367"/>
      <c r="FK164" s="367"/>
      <c r="FL164" s="367"/>
      <c r="FM164" s="367"/>
      <c r="FN164" s="367"/>
      <c r="FO164" s="367"/>
      <c r="FP164" s="367"/>
      <c r="FQ164" s="367"/>
      <c r="FR164" s="367"/>
      <c r="FS164" s="367"/>
      <c r="FT164" s="367"/>
      <c r="FU164" s="367"/>
      <c r="FV164" s="367"/>
      <c r="FW164" s="367"/>
      <c r="FX164" s="367"/>
      <c r="FY164" s="367"/>
      <c r="FZ164" s="367"/>
      <c r="GA164" s="367"/>
      <c r="GB164" s="367"/>
      <c r="GC164" s="367"/>
      <c r="GD164" s="367"/>
      <c r="GE164" s="367"/>
      <c r="GF164" s="367"/>
      <c r="GG164" s="367"/>
      <c r="GH164" s="367"/>
      <c r="GI164" s="367"/>
      <c r="GJ164" s="367"/>
      <c r="GK164" s="367"/>
      <c r="GL164" s="367"/>
      <c r="GM164" s="367"/>
      <c r="GN164" s="367"/>
      <c r="GO164" s="367"/>
      <c r="GP164" s="367"/>
      <c r="GQ164" s="367"/>
      <c r="GR164" s="367"/>
      <c r="GS164" s="367"/>
      <c r="GT164" s="367"/>
      <c r="GU164" s="367"/>
      <c r="GV164" s="367"/>
      <c r="GW164" s="367"/>
      <c r="GX164" s="367"/>
      <c r="GY164" s="367"/>
      <c r="GZ164" s="367"/>
      <c r="HA164" s="367"/>
      <c r="HB164" s="367"/>
      <c r="HC164" s="367"/>
      <c r="HD164" s="367"/>
      <c r="HE164" s="367"/>
      <c r="HF164" s="367"/>
      <c r="HG164" s="367"/>
      <c r="HH164" s="367"/>
      <c r="HI164" s="367"/>
      <c r="HJ164" s="367"/>
      <c r="HK164" s="367"/>
      <c r="HL164" s="367"/>
      <c r="HM164" s="367"/>
      <c r="HN164" s="367"/>
      <c r="HO164" s="367"/>
      <c r="HP164" s="367"/>
      <c r="HQ164" s="367"/>
      <c r="HR164" s="367"/>
      <c r="HS164" s="367"/>
      <c r="HT164" s="367"/>
      <c r="HU164" s="367"/>
      <c r="HV164" s="367"/>
      <c r="HW164" s="367"/>
      <c r="HX164" s="367"/>
      <c r="HY164" s="367"/>
      <c r="HZ164" s="367"/>
      <c r="IA164" s="367"/>
      <c r="IB164" s="367"/>
      <c r="IC164" s="367"/>
      <c r="ID164" s="367"/>
      <c r="IE164" s="367"/>
      <c r="IF164" s="367"/>
      <c r="IG164" s="367"/>
      <c r="IH164" s="367"/>
      <c r="II164" s="367"/>
      <c r="IJ164" s="367"/>
      <c r="IK164" s="367"/>
      <c r="IL164" s="367"/>
      <c r="IM164" s="367"/>
      <c r="IN164" s="367"/>
      <c r="IO164" s="367"/>
      <c r="IP164" s="367"/>
      <c r="IQ164" s="367"/>
      <c r="IR164" s="367"/>
      <c r="IS164" s="367"/>
      <c r="IT164" s="367"/>
      <c r="IU164" s="367"/>
      <c r="IV164" s="367"/>
      <c r="IW164" s="367"/>
      <c r="IX164" s="367"/>
      <c r="IY164" s="367"/>
      <c r="IZ164" s="367"/>
    </row>
    <row r="165" spans="1:260" s="355" customFormat="1" ht="126" outlineLevel="1">
      <c r="A165" s="591"/>
      <c r="B165" s="20" t="s">
        <v>2421</v>
      </c>
      <c r="C165" s="27" t="s">
        <v>2651</v>
      </c>
      <c r="D165" s="121" t="s">
        <v>1214</v>
      </c>
      <c r="E165" s="121" t="s">
        <v>1180</v>
      </c>
      <c r="F165" s="121">
        <v>48683906</v>
      </c>
      <c r="G165" s="253">
        <v>8279</v>
      </c>
      <c r="H165" s="27" t="s">
        <v>2422</v>
      </c>
      <c r="I165" s="27" t="s">
        <v>80</v>
      </c>
      <c r="J165" s="382">
        <v>2852.7284399999999</v>
      </c>
      <c r="K165" s="382">
        <v>2852.7284399999999</v>
      </c>
      <c r="L165" s="34">
        <v>0</v>
      </c>
      <c r="M165" s="382">
        <v>2282.1827499999999</v>
      </c>
      <c r="N165" s="35">
        <v>264.18925999999999</v>
      </c>
      <c r="O165" s="35">
        <v>264.18925999999999</v>
      </c>
      <c r="P165" s="96" t="s">
        <v>2423</v>
      </c>
      <c r="Q165" s="479">
        <v>45900</v>
      </c>
      <c r="R165" s="27" t="s">
        <v>1659</v>
      </c>
      <c r="S165" s="10" t="s">
        <v>2652</v>
      </c>
      <c r="T165" s="34">
        <v>0</v>
      </c>
      <c r="U165" s="34">
        <v>0</v>
      </c>
      <c r="V165" s="34">
        <v>0</v>
      </c>
      <c r="W165" s="35">
        <v>264.18925999999999</v>
      </c>
      <c r="X165" s="34">
        <v>264.18925999999999</v>
      </c>
      <c r="Y165" s="34">
        <v>0</v>
      </c>
      <c r="Z165" s="34">
        <v>0</v>
      </c>
      <c r="AA165" s="34">
        <v>0</v>
      </c>
      <c r="AB165" s="34">
        <v>264.18925999999999</v>
      </c>
      <c r="AC165" s="34">
        <v>264.18925999999999</v>
      </c>
      <c r="AD165" s="34">
        <v>0</v>
      </c>
      <c r="AE165" s="34">
        <v>0</v>
      </c>
      <c r="AF165" s="34">
        <v>0</v>
      </c>
      <c r="AG165" s="34">
        <v>264.18925999999999</v>
      </c>
      <c r="AH165" s="34">
        <v>264.18925999999999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82">
        <v>570.54567999999995</v>
      </c>
      <c r="AQ165" s="34">
        <v>0</v>
      </c>
      <c r="AR165" s="34">
        <v>0</v>
      </c>
      <c r="AS165" s="27" t="s">
        <v>2424</v>
      </c>
      <c r="AT165" s="27" t="s">
        <v>80</v>
      </c>
      <c r="AU165" s="27" t="s">
        <v>80</v>
      </c>
      <c r="AV165" s="27" t="s">
        <v>1922</v>
      </c>
      <c r="AW165" s="27"/>
      <c r="AX165" s="27" t="s">
        <v>1993</v>
      </c>
      <c r="AY165" s="27" t="s">
        <v>2591</v>
      </c>
      <c r="AZ165" s="27" t="s">
        <v>2300</v>
      </c>
      <c r="BA165" s="367"/>
      <c r="BB165" s="367"/>
      <c r="BC165" s="367"/>
      <c r="BD165" s="367"/>
      <c r="BE165" s="367"/>
      <c r="BF165" s="367"/>
      <c r="BG165" s="367"/>
      <c r="BH165" s="367"/>
      <c r="BI165" s="367"/>
      <c r="BJ165" s="367"/>
      <c r="BK165" s="367"/>
      <c r="BL165" s="367"/>
      <c r="BM165" s="367"/>
      <c r="BN165" s="367"/>
      <c r="BO165" s="367"/>
      <c r="BP165" s="367"/>
      <c r="BQ165" s="367"/>
      <c r="BR165" s="367"/>
      <c r="BS165" s="367"/>
      <c r="BT165" s="367"/>
      <c r="BU165" s="367"/>
      <c r="BV165" s="367"/>
      <c r="BW165" s="367"/>
      <c r="BX165" s="367"/>
      <c r="BY165" s="367"/>
      <c r="BZ165" s="367"/>
      <c r="CA165" s="367"/>
      <c r="CB165" s="367"/>
      <c r="CC165" s="367"/>
      <c r="CD165" s="367"/>
      <c r="CE165" s="367"/>
      <c r="CF165" s="367"/>
      <c r="CG165" s="367"/>
      <c r="CH165" s="367"/>
      <c r="CI165" s="367"/>
      <c r="CJ165" s="367"/>
      <c r="CK165" s="367"/>
      <c r="CL165" s="367"/>
      <c r="CM165" s="367"/>
      <c r="CN165" s="367"/>
      <c r="CO165" s="367"/>
      <c r="CP165" s="367"/>
      <c r="CQ165" s="367"/>
      <c r="CR165" s="367"/>
      <c r="CS165" s="367"/>
      <c r="CT165" s="367"/>
      <c r="CU165" s="367"/>
      <c r="CV165" s="367"/>
      <c r="CW165" s="367"/>
      <c r="CX165" s="367"/>
      <c r="CY165" s="367"/>
      <c r="CZ165" s="367"/>
      <c r="DA165" s="367"/>
      <c r="DB165" s="367"/>
      <c r="DC165" s="367"/>
      <c r="DD165" s="367"/>
      <c r="DE165" s="367"/>
      <c r="DF165" s="367"/>
      <c r="DG165" s="367"/>
      <c r="DH165" s="367"/>
      <c r="DI165" s="367"/>
      <c r="DJ165" s="367"/>
      <c r="DK165" s="367"/>
      <c r="DL165" s="367"/>
      <c r="DM165" s="367"/>
      <c r="DN165" s="367"/>
      <c r="DO165" s="367"/>
      <c r="DP165" s="367"/>
      <c r="DQ165" s="367"/>
      <c r="DR165" s="367"/>
      <c r="DS165" s="367"/>
      <c r="DT165" s="367"/>
      <c r="DU165" s="367"/>
      <c r="DV165" s="367"/>
      <c r="DW165" s="367"/>
      <c r="DX165" s="367"/>
      <c r="DY165" s="367"/>
      <c r="DZ165" s="367"/>
      <c r="EA165" s="367"/>
      <c r="EB165" s="367"/>
      <c r="EC165" s="367"/>
      <c r="ED165" s="367"/>
      <c r="EE165" s="367"/>
      <c r="EF165" s="367"/>
      <c r="EG165" s="367"/>
      <c r="EH165" s="367"/>
      <c r="EI165" s="367"/>
      <c r="EJ165" s="367"/>
      <c r="EK165" s="367"/>
      <c r="EL165" s="367"/>
      <c r="EM165" s="367"/>
      <c r="EN165" s="367"/>
      <c r="EO165" s="367"/>
      <c r="EP165" s="367"/>
      <c r="EQ165" s="367"/>
      <c r="ER165" s="367"/>
      <c r="ES165" s="367"/>
      <c r="ET165" s="367"/>
      <c r="EU165" s="367"/>
      <c r="EV165" s="367"/>
      <c r="EW165" s="367"/>
      <c r="EX165" s="367"/>
      <c r="EY165" s="367"/>
      <c r="EZ165" s="367"/>
      <c r="FA165" s="367"/>
      <c r="FB165" s="367"/>
      <c r="FC165" s="367"/>
      <c r="FD165" s="367"/>
      <c r="FE165" s="367"/>
      <c r="FF165" s="367"/>
      <c r="FG165" s="367"/>
      <c r="FH165" s="367"/>
      <c r="FI165" s="367"/>
      <c r="FJ165" s="367"/>
      <c r="FK165" s="367"/>
      <c r="FL165" s="367"/>
      <c r="FM165" s="367"/>
      <c r="FN165" s="367"/>
      <c r="FO165" s="367"/>
      <c r="FP165" s="367"/>
      <c r="FQ165" s="367"/>
      <c r="FR165" s="367"/>
      <c r="FS165" s="367"/>
      <c r="FT165" s="367"/>
      <c r="FU165" s="367"/>
      <c r="FV165" s="367"/>
      <c r="FW165" s="367"/>
      <c r="FX165" s="367"/>
      <c r="FY165" s="367"/>
      <c r="FZ165" s="367"/>
      <c r="GA165" s="367"/>
      <c r="GB165" s="367"/>
      <c r="GC165" s="367"/>
      <c r="GD165" s="367"/>
      <c r="GE165" s="367"/>
      <c r="GF165" s="367"/>
      <c r="GG165" s="367"/>
      <c r="GH165" s="367"/>
      <c r="GI165" s="367"/>
      <c r="GJ165" s="367"/>
      <c r="GK165" s="367"/>
      <c r="GL165" s="367"/>
      <c r="GM165" s="367"/>
      <c r="GN165" s="367"/>
      <c r="GO165" s="367"/>
      <c r="GP165" s="367"/>
      <c r="GQ165" s="367"/>
      <c r="GR165" s="367"/>
      <c r="GS165" s="367"/>
      <c r="GT165" s="367"/>
      <c r="GU165" s="367"/>
      <c r="GV165" s="367"/>
      <c r="GW165" s="367"/>
      <c r="GX165" s="367"/>
      <c r="GY165" s="367"/>
      <c r="GZ165" s="367"/>
      <c r="HA165" s="367"/>
      <c r="HB165" s="367"/>
      <c r="HC165" s="367"/>
      <c r="HD165" s="367"/>
      <c r="HE165" s="367"/>
      <c r="HF165" s="367"/>
      <c r="HG165" s="367"/>
      <c r="HH165" s="367"/>
      <c r="HI165" s="367"/>
      <c r="HJ165" s="367"/>
      <c r="HK165" s="367"/>
      <c r="HL165" s="367"/>
      <c r="HM165" s="367"/>
      <c r="HN165" s="367"/>
      <c r="HO165" s="367"/>
      <c r="HP165" s="367"/>
      <c r="HQ165" s="367"/>
      <c r="HR165" s="367"/>
      <c r="HS165" s="367"/>
      <c r="HT165" s="367"/>
      <c r="HU165" s="367"/>
      <c r="HV165" s="367"/>
      <c r="HW165" s="367"/>
      <c r="HX165" s="367"/>
      <c r="HY165" s="367"/>
      <c r="HZ165" s="367"/>
      <c r="IA165" s="367"/>
      <c r="IB165" s="367"/>
      <c r="IC165" s="367"/>
      <c r="ID165" s="367"/>
      <c r="IE165" s="367"/>
      <c r="IF165" s="367"/>
      <c r="IG165" s="367"/>
      <c r="IH165" s="367"/>
      <c r="II165" s="367"/>
      <c r="IJ165" s="367"/>
      <c r="IK165" s="367"/>
      <c r="IL165" s="367"/>
      <c r="IM165" s="367"/>
      <c r="IN165" s="367"/>
      <c r="IO165" s="367"/>
      <c r="IP165" s="367"/>
      <c r="IQ165" s="367"/>
      <c r="IR165" s="367"/>
      <c r="IS165" s="367"/>
      <c r="IT165" s="367"/>
      <c r="IU165" s="367"/>
      <c r="IV165" s="367"/>
      <c r="IW165" s="367"/>
      <c r="IX165" s="367"/>
      <c r="IY165" s="367"/>
      <c r="IZ165" s="367"/>
    </row>
    <row r="166" spans="1:260" s="355" customFormat="1" ht="126" outlineLevel="1">
      <c r="A166" s="591"/>
      <c r="B166" s="20" t="s">
        <v>2425</v>
      </c>
      <c r="C166" s="27" t="s">
        <v>2653</v>
      </c>
      <c r="D166" s="121" t="s">
        <v>401</v>
      </c>
      <c r="E166" s="121" t="s">
        <v>2426</v>
      </c>
      <c r="F166" s="121">
        <v>48683868</v>
      </c>
      <c r="G166" s="253">
        <v>8120</v>
      </c>
      <c r="H166" s="27" t="s">
        <v>2422</v>
      </c>
      <c r="I166" s="27" t="s">
        <v>80</v>
      </c>
      <c r="J166" s="382">
        <v>1893.75</v>
      </c>
      <c r="K166" s="382">
        <v>1893.75</v>
      </c>
      <c r="L166" s="34">
        <v>0</v>
      </c>
      <c r="M166" s="382">
        <v>1515</v>
      </c>
      <c r="N166" s="382">
        <v>245.58234999999999</v>
      </c>
      <c r="O166" s="460">
        <v>245.58234999999999</v>
      </c>
      <c r="P166" s="96" t="s">
        <v>2423</v>
      </c>
      <c r="Q166" s="479">
        <v>45900</v>
      </c>
      <c r="R166" s="27" t="s">
        <v>1659</v>
      </c>
      <c r="S166" s="10" t="s">
        <v>2654</v>
      </c>
      <c r="T166" s="34">
        <v>245.58234999999999</v>
      </c>
      <c r="U166" s="34">
        <v>0</v>
      </c>
      <c r="V166" s="34">
        <v>0</v>
      </c>
      <c r="W166" s="34">
        <v>245.58234999999999</v>
      </c>
      <c r="X166" s="34">
        <v>245.58234999999999</v>
      </c>
      <c r="Y166" s="34">
        <v>0</v>
      </c>
      <c r="Z166" s="34">
        <v>0</v>
      </c>
      <c r="AA166" s="34">
        <v>0</v>
      </c>
      <c r="AB166" s="34">
        <v>0</v>
      </c>
      <c r="AC166" s="34">
        <v>0</v>
      </c>
      <c r="AD166" s="34">
        <v>0</v>
      </c>
      <c r="AE166" s="34">
        <v>0</v>
      </c>
      <c r="AF166" s="34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82">
        <v>245.58234999999999</v>
      </c>
      <c r="AQ166" s="34">
        <v>0</v>
      </c>
      <c r="AR166" s="34">
        <v>0</v>
      </c>
      <c r="AS166" s="27" t="s">
        <v>2424</v>
      </c>
      <c r="AT166" s="27" t="s">
        <v>80</v>
      </c>
      <c r="AU166" s="27" t="s">
        <v>80</v>
      </c>
      <c r="AV166" s="27" t="s">
        <v>1922</v>
      </c>
      <c r="AW166" s="27"/>
      <c r="AX166" s="27" t="s">
        <v>1953</v>
      </c>
      <c r="AY166" s="27" t="s">
        <v>2591</v>
      </c>
      <c r="AZ166" s="27" t="s">
        <v>2300</v>
      </c>
      <c r="BA166" s="367"/>
      <c r="BB166" s="367"/>
      <c r="BC166" s="367"/>
      <c r="BD166" s="367"/>
      <c r="BE166" s="367"/>
      <c r="BF166" s="367"/>
      <c r="BG166" s="367"/>
      <c r="BH166" s="367"/>
      <c r="BI166" s="367"/>
      <c r="BJ166" s="367"/>
      <c r="BK166" s="367"/>
      <c r="BL166" s="367"/>
      <c r="BM166" s="367"/>
      <c r="BN166" s="367"/>
      <c r="BO166" s="367"/>
      <c r="BP166" s="367"/>
      <c r="BQ166" s="367"/>
      <c r="BR166" s="367"/>
      <c r="BS166" s="367"/>
      <c r="BT166" s="367"/>
      <c r="BU166" s="367"/>
      <c r="BV166" s="367"/>
      <c r="BW166" s="367"/>
      <c r="BX166" s="367"/>
      <c r="BY166" s="367"/>
      <c r="BZ166" s="367"/>
      <c r="CA166" s="367"/>
      <c r="CB166" s="367"/>
      <c r="CC166" s="367"/>
      <c r="CD166" s="367"/>
      <c r="CE166" s="367"/>
      <c r="CF166" s="367"/>
      <c r="CG166" s="367"/>
      <c r="CH166" s="367"/>
      <c r="CI166" s="367"/>
      <c r="CJ166" s="367"/>
      <c r="CK166" s="367"/>
      <c r="CL166" s="367"/>
      <c r="CM166" s="367"/>
      <c r="CN166" s="367"/>
      <c r="CO166" s="367"/>
      <c r="CP166" s="367"/>
      <c r="CQ166" s="367"/>
      <c r="CR166" s="367"/>
      <c r="CS166" s="367"/>
      <c r="CT166" s="367"/>
      <c r="CU166" s="367"/>
      <c r="CV166" s="367"/>
      <c r="CW166" s="367"/>
      <c r="CX166" s="367"/>
      <c r="CY166" s="367"/>
      <c r="CZ166" s="367"/>
      <c r="DA166" s="367"/>
      <c r="DB166" s="367"/>
      <c r="DC166" s="367"/>
      <c r="DD166" s="367"/>
      <c r="DE166" s="367"/>
      <c r="DF166" s="367"/>
      <c r="DG166" s="367"/>
      <c r="DH166" s="367"/>
      <c r="DI166" s="367"/>
      <c r="DJ166" s="367"/>
      <c r="DK166" s="367"/>
      <c r="DL166" s="367"/>
      <c r="DM166" s="367"/>
      <c r="DN166" s="367"/>
      <c r="DO166" s="367"/>
      <c r="DP166" s="367"/>
      <c r="DQ166" s="367"/>
      <c r="DR166" s="367"/>
      <c r="DS166" s="367"/>
      <c r="DT166" s="367"/>
      <c r="DU166" s="367"/>
      <c r="DV166" s="367"/>
      <c r="DW166" s="367"/>
      <c r="DX166" s="367"/>
      <c r="DY166" s="367"/>
      <c r="DZ166" s="367"/>
      <c r="EA166" s="367"/>
      <c r="EB166" s="367"/>
      <c r="EC166" s="367"/>
      <c r="ED166" s="367"/>
      <c r="EE166" s="367"/>
      <c r="EF166" s="367"/>
      <c r="EG166" s="367"/>
      <c r="EH166" s="367"/>
      <c r="EI166" s="367"/>
      <c r="EJ166" s="367"/>
      <c r="EK166" s="367"/>
      <c r="EL166" s="367"/>
      <c r="EM166" s="367"/>
      <c r="EN166" s="367"/>
      <c r="EO166" s="367"/>
      <c r="EP166" s="367"/>
      <c r="EQ166" s="367"/>
      <c r="ER166" s="367"/>
      <c r="ES166" s="367"/>
      <c r="ET166" s="367"/>
      <c r="EU166" s="367"/>
      <c r="EV166" s="367"/>
      <c r="EW166" s="367"/>
      <c r="EX166" s="367"/>
      <c r="EY166" s="367"/>
      <c r="EZ166" s="367"/>
      <c r="FA166" s="367"/>
      <c r="FB166" s="367"/>
      <c r="FC166" s="367"/>
      <c r="FD166" s="367"/>
      <c r="FE166" s="367"/>
      <c r="FF166" s="367"/>
      <c r="FG166" s="367"/>
      <c r="FH166" s="367"/>
      <c r="FI166" s="367"/>
      <c r="FJ166" s="367"/>
      <c r="FK166" s="367"/>
      <c r="FL166" s="367"/>
      <c r="FM166" s="367"/>
      <c r="FN166" s="367"/>
      <c r="FO166" s="367"/>
      <c r="FP166" s="367"/>
      <c r="FQ166" s="367"/>
      <c r="FR166" s="367"/>
      <c r="FS166" s="367"/>
      <c r="FT166" s="367"/>
      <c r="FU166" s="367"/>
      <c r="FV166" s="367"/>
      <c r="FW166" s="367"/>
      <c r="FX166" s="367"/>
      <c r="FY166" s="367"/>
      <c r="FZ166" s="367"/>
      <c r="GA166" s="367"/>
      <c r="GB166" s="367"/>
      <c r="GC166" s="367"/>
      <c r="GD166" s="367"/>
      <c r="GE166" s="367"/>
      <c r="GF166" s="367"/>
      <c r="GG166" s="367"/>
      <c r="GH166" s="367"/>
      <c r="GI166" s="367"/>
      <c r="GJ166" s="367"/>
      <c r="GK166" s="367"/>
      <c r="GL166" s="367"/>
      <c r="GM166" s="367"/>
      <c r="GN166" s="367"/>
      <c r="GO166" s="367"/>
      <c r="GP166" s="367"/>
      <c r="GQ166" s="367"/>
      <c r="GR166" s="367"/>
      <c r="GS166" s="367"/>
      <c r="GT166" s="367"/>
      <c r="GU166" s="367"/>
      <c r="GV166" s="367"/>
      <c r="GW166" s="367"/>
      <c r="GX166" s="367"/>
      <c r="GY166" s="367"/>
      <c r="GZ166" s="367"/>
      <c r="HA166" s="367"/>
      <c r="HB166" s="367"/>
      <c r="HC166" s="367"/>
      <c r="HD166" s="367"/>
      <c r="HE166" s="367"/>
      <c r="HF166" s="367"/>
      <c r="HG166" s="367"/>
      <c r="HH166" s="367"/>
      <c r="HI166" s="367"/>
      <c r="HJ166" s="367"/>
      <c r="HK166" s="367"/>
      <c r="HL166" s="367"/>
      <c r="HM166" s="367"/>
      <c r="HN166" s="367"/>
      <c r="HO166" s="367"/>
      <c r="HP166" s="367"/>
      <c r="HQ166" s="367"/>
      <c r="HR166" s="367"/>
      <c r="HS166" s="367"/>
      <c r="HT166" s="367"/>
      <c r="HU166" s="367"/>
      <c r="HV166" s="367"/>
      <c r="HW166" s="367"/>
      <c r="HX166" s="367"/>
      <c r="HY166" s="367"/>
      <c r="HZ166" s="367"/>
      <c r="IA166" s="367"/>
      <c r="IB166" s="367"/>
      <c r="IC166" s="367"/>
      <c r="ID166" s="367"/>
      <c r="IE166" s="367"/>
      <c r="IF166" s="367"/>
      <c r="IG166" s="367"/>
      <c r="IH166" s="367"/>
      <c r="II166" s="367"/>
      <c r="IJ166" s="367"/>
      <c r="IK166" s="367"/>
      <c r="IL166" s="367"/>
      <c r="IM166" s="367"/>
      <c r="IN166" s="367"/>
      <c r="IO166" s="367"/>
      <c r="IP166" s="367"/>
      <c r="IQ166" s="367"/>
      <c r="IR166" s="367"/>
      <c r="IS166" s="367"/>
      <c r="IT166" s="367"/>
      <c r="IU166" s="367"/>
      <c r="IV166" s="367"/>
      <c r="IW166" s="367"/>
      <c r="IX166" s="367"/>
      <c r="IY166" s="367"/>
      <c r="IZ166" s="367"/>
    </row>
    <row r="167" spans="1:260" s="355" customFormat="1" ht="126" outlineLevel="1">
      <c r="A167" s="591"/>
      <c r="B167" s="20" t="s">
        <v>2427</v>
      </c>
      <c r="C167" s="27" t="s">
        <v>2555</v>
      </c>
      <c r="D167" s="121" t="s">
        <v>147</v>
      </c>
      <c r="E167" s="121" t="s">
        <v>2428</v>
      </c>
      <c r="F167" s="121">
        <v>61100226</v>
      </c>
      <c r="G167" s="253">
        <v>8276</v>
      </c>
      <c r="H167" s="27" t="s">
        <v>2422</v>
      </c>
      <c r="I167" s="27" t="s">
        <v>80</v>
      </c>
      <c r="J167" s="382">
        <v>2927.9</v>
      </c>
      <c r="K167" s="382">
        <v>2927.9</v>
      </c>
      <c r="L167" s="34">
        <v>0</v>
      </c>
      <c r="M167" s="11">
        <v>2342.3200000000002</v>
      </c>
      <c r="N167" s="35">
        <v>301.88630999999998</v>
      </c>
      <c r="O167" s="35">
        <v>301.88630999999998</v>
      </c>
      <c r="P167" s="96" t="s">
        <v>2423</v>
      </c>
      <c r="Q167" s="479">
        <v>45900</v>
      </c>
      <c r="R167" s="27" t="s">
        <v>1659</v>
      </c>
      <c r="S167" s="10" t="s">
        <v>2556</v>
      </c>
      <c r="T167" s="34">
        <v>0</v>
      </c>
      <c r="U167" s="34">
        <v>0</v>
      </c>
      <c r="V167" s="34">
        <v>0</v>
      </c>
      <c r="W167" s="35">
        <v>301.88630999999998</v>
      </c>
      <c r="X167" s="34">
        <v>301.88630999999998</v>
      </c>
      <c r="Y167" s="34">
        <v>0</v>
      </c>
      <c r="Z167" s="34">
        <v>0</v>
      </c>
      <c r="AA167" s="34">
        <v>0</v>
      </c>
      <c r="AB167" s="34">
        <v>301.88630999999998</v>
      </c>
      <c r="AC167" s="34">
        <v>301.88630999999998</v>
      </c>
      <c r="AD167" s="34">
        <v>0</v>
      </c>
      <c r="AE167" s="34">
        <v>0</v>
      </c>
      <c r="AF167" s="34">
        <v>0</v>
      </c>
      <c r="AG167" s="34">
        <v>301.88630999999998</v>
      </c>
      <c r="AH167" s="34">
        <v>301.88630999999998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82">
        <v>585.58000000000004</v>
      </c>
      <c r="AQ167" s="34">
        <v>0</v>
      </c>
      <c r="AR167" s="34">
        <v>0</v>
      </c>
      <c r="AS167" s="27" t="s">
        <v>2424</v>
      </c>
      <c r="AT167" s="27" t="s">
        <v>80</v>
      </c>
      <c r="AU167" s="27" t="s">
        <v>80</v>
      </c>
      <c r="AV167" s="27" t="s">
        <v>1922</v>
      </c>
      <c r="AW167" s="27"/>
      <c r="AX167" s="27" t="s">
        <v>1965</v>
      </c>
      <c r="AY167" s="27" t="s">
        <v>2591</v>
      </c>
      <c r="AZ167" s="27" t="s">
        <v>2300</v>
      </c>
      <c r="BA167" s="367"/>
      <c r="BB167" s="367"/>
      <c r="BC167" s="367"/>
      <c r="BD167" s="367"/>
      <c r="BE167" s="367"/>
      <c r="BF167" s="367"/>
      <c r="BG167" s="367"/>
      <c r="BH167" s="367"/>
      <c r="BI167" s="367"/>
      <c r="BJ167" s="367"/>
      <c r="BK167" s="367"/>
      <c r="BL167" s="367"/>
      <c r="BM167" s="367"/>
      <c r="BN167" s="367"/>
      <c r="BO167" s="367"/>
      <c r="BP167" s="367"/>
      <c r="BQ167" s="367"/>
      <c r="BR167" s="367"/>
      <c r="BS167" s="367"/>
      <c r="BT167" s="367"/>
      <c r="BU167" s="367"/>
      <c r="BV167" s="367"/>
      <c r="BW167" s="367"/>
      <c r="BX167" s="367"/>
      <c r="BY167" s="367"/>
      <c r="BZ167" s="367"/>
      <c r="CA167" s="367"/>
      <c r="CB167" s="367"/>
      <c r="CC167" s="367"/>
      <c r="CD167" s="367"/>
      <c r="CE167" s="367"/>
      <c r="CF167" s="367"/>
      <c r="CG167" s="367"/>
      <c r="CH167" s="367"/>
      <c r="CI167" s="367"/>
      <c r="CJ167" s="367"/>
      <c r="CK167" s="367"/>
      <c r="CL167" s="367"/>
      <c r="CM167" s="367"/>
      <c r="CN167" s="367"/>
      <c r="CO167" s="367"/>
      <c r="CP167" s="367"/>
      <c r="CQ167" s="367"/>
      <c r="CR167" s="367"/>
      <c r="CS167" s="367"/>
      <c r="CT167" s="367"/>
      <c r="CU167" s="367"/>
      <c r="CV167" s="367"/>
      <c r="CW167" s="367"/>
      <c r="CX167" s="367"/>
      <c r="CY167" s="367"/>
      <c r="CZ167" s="367"/>
      <c r="DA167" s="367"/>
      <c r="DB167" s="367"/>
      <c r="DC167" s="367"/>
      <c r="DD167" s="367"/>
      <c r="DE167" s="367"/>
      <c r="DF167" s="367"/>
      <c r="DG167" s="367"/>
      <c r="DH167" s="367"/>
      <c r="DI167" s="367"/>
      <c r="DJ167" s="367"/>
      <c r="DK167" s="367"/>
      <c r="DL167" s="367"/>
      <c r="DM167" s="367"/>
      <c r="DN167" s="367"/>
      <c r="DO167" s="367"/>
      <c r="DP167" s="367"/>
      <c r="DQ167" s="367"/>
      <c r="DR167" s="367"/>
      <c r="DS167" s="367"/>
      <c r="DT167" s="367"/>
      <c r="DU167" s="367"/>
      <c r="DV167" s="367"/>
      <c r="DW167" s="367"/>
      <c r="DX167" s="367"/>
      <c r="DY167" s="367"/>
      <c r="DZ167" s="367"/>
      <c r="EA167" s="367"/>
      <c r="EB167" s="367"/>
      <c r="EC167" s="367"/>
      <c r="ED167" s="367"/>
      <c r="EE167" s="367"/>
      <c r="EF167" s="367"/>
      <c r="EG167" s="367"/>
      <c r="EH167" s="367"/>
      <c r="EI167" s="367"/>
      <c r="EJ167" s="367"/>
      <c r="EK167" s="367"/>
      <c r="EL167" s="367"/>
      <c r="EM167" s="367"/>
      <c r="EN167" s="367"/>
      <c r="EO167" s="367"/>
      <c r="EP167" s="367"/>
      <c r="EQ167" s="367"/>
      <c r="ER167" s="367"/>
      <c r="ES167" s="367"/>
      <c r="ET167" s="367"/>
      <c r="EU167" s="367"/>
      <c r="EV167" s="367"/>
      <c r="EW167" s="367"/>
      <c r="EX167" s="367"/>
      <c r="EY167" s="367"/>
      <c r="EZ167" s="367"/>
      <c r="FA167" s="367"/>
      <c r="FB167" s="367"/>
      <c r="FC167" s="367"/>
      <c r="FD167" s="367"/>
      <c r="FE167" s="367"/>
      <c r="FF167" s="367"/>
      <c r="FG167" s="367"/>
      <c r="FH167" s="367"/>
      <c r="FI167" s="367"/>
      <c r="FJ167" s="367"/>
      <c r="FK167" s="367"/>
      <c r="FL167" s="367"/>
      <c r="FM167" s="367"/>
      <c r="FN167" s="367"/>
      <c r="FO167" s="367"/>
      <c r="FP167" s="367"/>
      <c r="FQ167" s="367"/>
      <c r="FR167" s="367"/>
      <c r="FS167" s="367"/>
      <c r="FT167" s="367"/>
      <c r="FU167" s="367"/>
      <c r="FV167" s="367"/>
      <c r="FW167" s="367"/>
      <c r="FX167" s="367"/>
      <c r="FY167" s="367"/>
      <c r="FZ167" s="367"/>
      <c r="GA167" s="367"/>
      <c r="GB167" s="367"/>
      <c r="GC167" s="367"/>
      <c r="GD167" s="367"/>
      <c r="GE167" s="367"/>
      <c r="GF167" s="367"/>
      <c r="GG167" s="367"/>
      <c r="GH167" s="367"/>
      <c r="GI167" s="367"/>
      <c r="GJ167" s="367"/>
      <c r="GK167" s="367"/>
      <c r="GL167" s="367"/>
      <c r="GM167" s="367"/>
      <c r="GN167" s="367"/>
      <c r="GO167" s="367"/>
      <c r="GP167" s="367"/>
      <c r="GQ167" s="367"/>
      <c r="GR167" s="367"/>
      <c r="GS167" s="367"/>
      <c r="GT167" s="367"/>
      <c r="GU167" s="367"/>
      <c r="GV167" s="367"/>
      <c r="GW167" s="367"/>
      <c r="GX167" s="367"/>
      <c r="GY167" s="367"/>
      <c r="GZ167" s="367"/>
      <c r="HA167" s="367"/>
      <c r="HB167" s="367"/>
      <c r="HC167" s="367"/>
      <c r="HD167" s="367"/>
      <c r="HE167" s="367"/>
      <c r="HF167" s="367"/>
      <c r="HG167" s="367"/>
      <c r="HH167" s="367"/>
      <c r="HI167" s="367"/>
      <c r="HJ167" s="367"/>
      <c r="HK167" s="367"/>
      <c r="HL167" s="367"/>
      <c r="HM167" s="367"/>
      <c r="HN167" s="367"/>
      <c r="HO167" s="367"/>
      <c r="HP167" s="367"/>
      <c r="HQ167" s="367"/>
      <c r="HR167" s="367"/>
      <c r="HS167" s="367"/>
      <c r="HT167" s="367"/>
      <c r="HU167" s="367"/>
      <c r="HV167" s="367"/>
      <c r="HW167" s="367"/>
      <c r="HX167" s="367"/>
      <c r="HY167" s="367"/>
      <c r="HZ167" s="367"/>
      <c r="IA167" s="367"/>
      <c r="IB167" s="367"/>
      <c r="IC167" s="367"/>
      <c r="ID167" s="367"/>
      <c r="IE167" s="367"/>
      <c r="IF167" s="367"/>
      <c r="IG167" s="367"/>
      <c r="IH167" s="367"/>
      <c r="II167" s="367"/>
      <c r="IJ167" s="367"/>
      <c r="IK167" s="367"/>
      <c r="IL167" s="367"/>
      <c r="IM167" s="367"/>
      <c r="IN167" s="367"/>
      <c r="IO167" s="367"/>
      <c r="IP167" s="367"/>
      <c r="IQ167" s="367"/>
      <c r="IR167" s="367"/>
      <c r="IS167" s="367"/>
      <c r="IT167" s="367"/>
      <c r="IU167" s="367"/>
      <c r="IV167" s="367"/>
      <c r="IW167" s="367"/>
      <c r="IX167" s="367"/>
      <c r="IY167" s="367"/>
      <c r="IZ167" s="367"/>
    </row>
    <row r="168" spans="1:260" s="355" customFormat="1" ht="126" outlineLevel="1">
      <c r="A168" s="591"/>
      <c r="B168" s="17" t="s">
        <v>2429</v>
      </c>
      <c r="C168" s="67" t="s">
        <v>80</v>
      </c>
      <c r="D168" s="144" t="s">
        <v>2430</v>
      </c>
      <c r="E168" s="144" t="s">
        <v>2431</v>
      </c>
      <c r="F168" s="144">
        <v>61388572</v>
      </c>
      <c r="G168" s="446" t="s">
        <v>80</v>
      </c>
      <c r="H168" s="67" t="s">
        <v>2422</v>
      </c>
      <c r="I168" s="67" t="s">
        <v>80</v>
      </c>
      <c r="J168" s="564">
        <v>5154.3257100000001</v>
      </c>
      <c r="K168" s="564">
        <v>5154.3257100000001</v>
      </c>
      <c r="L168" s="19">
        <v>0</v>
      </c>
      <c r="M168" s="202">
        <v>4123.4605700000002</v>
      </c>
      <c r="N168" s="564">
        <v>1030.8651400000001</v>
      </c>
      <c r="O168" s="459">
        <v>1030.8651400000001</v>
      </c>
      <c r="P168" s="145" t="s">
        <v>2432</v>
      </c>
      <c r="Q168" s="480">
        <v>46053</v>
      </c>
      <c r="R168" s="67" t="s">
        <v>495</v>
      </c>
      <c r="S168" s="18" t="s">
        <v>80</v>
      </c>
      <c r="T168" s="19">
        <v>0</v>
      </c>
      <c r="U168" s="19">
        <v>0</v>
      </c>
      <c r="V168" s="19">
        <v>0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1030.8651400000001</v>
      </c>
      <c r="AC168" s="19">
        <v>1030.8651400000001</v>
      </c>
      <c r="AD168" s="19">
        <v>0</v>
      </c>
      <c r="AE168" s="19">
        <v>0</v>
      </c>
      <c r="AF168" s="19">
        <v>0</v>
      </c>
      <c r="AG168" s="19">
        <v>1030.8651400000001</v>
      </c>
      <c r="AH168" s="19">
        <v>1030.8651400000001</v>
      </c>
      <c r="AI168" s="19">
        <v>0</v>
      </c>
      <c r="AJ168" s="19">
        <v>0</v>
      </c>
      <c r="AK168" s="19">
        <v>0</v>
      </c>
      <c r="AL168" s="19">
        <v>0</v>
      </c>
      <c r="AM168" s="19">
        <v>0</v>
      </c>
      <c r="AN168" s="19">
        <v>0</v>
      </c>
      <c r="AO168" s="19">
        <v>0</v>
      </c>
      <c r="AP168" s="564">
        <v>1030.8651400000001</v>
      </c>
      <c r="AQ168" s="19">
        <v>0</v>
      </c>
      <c r="AR168" s="19">
        <v>0</v>
      </c>
      <c r="AS168" s="67" t="s">
        <v>2424</v>
      </c>
      <c r="AT168" s="67" t="s">
        <v>80</v>
      </c>
      <c r="AU168" s="67" t="s">
        <v>80</v>
      </c>
      <c r="AV168" s="67" t="s">
        <v>1922</v>
      </c>
      <c r="AW168" s="67" t="s">
        <v>3248</v>
      </c>
      <c r="AX168" s="27" t="s">
        <v>1959</v>
      </c>
      <c r="AY168" s="27" t="s">
        <v>2591</v>
      </c>
      <c r="AZ168" s="27" t="s">
        <v>2300</v>
      </c>
      <c r="BA168" s="367"/>
      <c r="BB168" s="367"/>
      <c r="BC168" s="367"/>
      <c r="BD168" s="367"/>
      <c r="BE168" s="367"/>
      <c r="BF168" s="367"/>
      <c r="BG168" s="367"/>
      <c r="BH168" s="367"/>
      <c r="BI168" s="367"/>
      <c r="BJ168" s="367"/>
      <c r="BK168" s="367"/>
      <c r="BL168" s="367"/>
      <c r="BM168" s="367"/>
      <c r="BN168" s="367"/>
      <c r="BO168" s="367"/>
      <c r="BP168" s="367"/>
      <c r="BQ168" s="367"/>
      <c r="BR168" s="367"/>
      <c r="BS168" s="367"/>
      <c r="BT168" s="367"/>
      <c r="BU168" s="367"/>
      <c r="BV168" s="367"/>
      <c r="BW168" s="367"/>
      <c r="BX168" s="367"/>
      <c r="BY168" s="367"/>
      <c r="BZ168" s="367"/>
      <c r="CA168" s="367"/>
      <c r="CB168" s="367"/>
      <c r="CC168" s="367"/>
      <c r="CD168" s="367"/>
      <c r="CE168" s="367"/>
      <c r="CF168" s="367"/>
      <c r="CG168" s="367"/>
      <c r="CH168" s="367"/>
      <c r="CI168" s="367"/>
      <c r="CJ168" s="367"/>
      <c r="CK168" s="367"/>
      <c r="CL168" s="367"/>
      <c r="CM168" s="367"/>
      <c r="CN168" s="367"/>
      <c r="CO168" s="367"/>
      <c r="CP168" s="367"/>
      <c r="CQ168" s="367"/>
      <c r="CR168" s="367"/>
      <c r="CS168" s="367"/>
      <c r="CT168" s="367"/>
      <c r="CU168" s="367"/>
      <c r="CV168" s="367"/>
      <c r="CW168" s="367"/>
      <c r="CX168" s="367"/>
      <c r="CY168" s="367"/>
      <c r="CZ168" s="367"/>
      <c r="DA168" s="367"/>
      <c r="DB168" s="367"/>
      <c r="DC168" s="367"/>
      <c r="DD168" s="367"/>
      <c r="DE168" s="367"/>
      <c r="DF168" s="367"/>
      <c r="DG168" s="367"/>
      <c r="DH168" s="367"/>
      <c r="DI168" s="367"/>
      <c r="DJ168" s="367"/>
      <c r="DK168" s="367"/>
      <c r="DL168" s="367"/>
      <c r="DM168" s="367"/>
      <c r="DN168" s="367"/>
      <c r="DO168" s="367"/>
      <c r="DP168" s="367"/>
      <c r="DQ168" s="367"/>
      <c r="DR168" s="367"/>
      <c r="DS168" s="367"/>
      <c r="DT168" s="367"/>
      <c r="DU168" s="367"/>
      <c r="DV168" s="367"/>
      <c r="DW168" s="367"/>
      <c r="DX168" s="367"/>
      <c r="DY168" s="367"/>
      <c r="DZ168" s="367"/>
      <c r="EA168" s="367"/>
      <c r="EB168" s="367"/>
      <c r="EC168" s="367"/>
      <c r="ED168" s="367"/>
      <c r="EE168" s="367"/>
      <c r="EF168" s="367"/>
      <c r="EG168" s="367"/>
      <c r="EH168" s="367"/>
      <c r="EI168" s="367"/>
      <c r="EJ168" s="367"/>
      <c r="EK168" s="367"/>
      <c r="EL168" s="367"/>
      <c r="EM168" s="367"/>
      <c r="EN168" s="367"/>
      <c r="EO168" s="367"/>
      <c r="EP168" s="367"/>
      <c r="EQ168" s="367"/>
      <c r="ER168" s="367"/>
      <c r="ES168" s="367"/>
      <c r="ET168" s="367"/>
      <c r="EU168" s="367"/>
      <c r="EV168" s="367"/>
      <c r="EW168" s="367"/>
      <c r="EX168" s="367"/>
      <c r="EY168" s="367"/>
      <c r="EZ168" s="367"/>
      <c r="FA168" s="367"/>
      <c r="FB168" s="367"/>
      <c r="FC168" s="367"/>
      <c r="FD168" s="367"/>
      <c r="FE168" s="367"/>
      <c r="FF168" s="367"/>
      <c r="FG168" s="367"/>
      <c r="FH168" s="367"/>
      <c r="FI168" s="367"/>
      <c r="FJ168" s="367"/>
      <c r="FK168" s="367"/>
      <c r="FL168" s="367"/>
      <c r="FM168" s="367"/>
      <c r="FN168" s="367"/>
      <c r="FO168" s="367"/>
      <c r="FP168" s="367"/>
      <c r="FQ168" s="367"/>
      <c r="FR168" s="367"/>
      <c r="FS168" s="367"/>
      <c r="FT168" s="367"/>
      <c r="FU168" s="367"/>
      <c r="FV168" s="367"/>
      <c r="FW168" s="367"/>
      <c r="FX168" s="367"/>
      <c r="FY168" s="367"/>
      <c r="FZ168" s="367"/>
      <c r="GA168" s="367"/>
      <c r="GB168" s="367"/>
      <c r="GC168" s="367"/>
      <c r="GD168" s="367"/>
      <c r="GE168" s="367"/>
      <c r="GF168" s="367"/>
      <c r="GG168" s="367"/>
      <c r="GH168" s="367"/>
      <c r="GI168" s="367"/>
      <c r="GJ168" s="367"/>
      <c r="GK168" s="367"/>
      <c r="GL168" s="367"/>
      <c r="GM168" s="367"/>
      <c r="GN168" s="367"/>
      <c r="GO168" s="367"/>
      <c r="GP168" s="367"/>
      <c r="GQ168" s="367"/>
      <c r="GR168" s="367"/>
      <c r="GS168" s="367"/>
      <c r="GT168" s="367"/>
      <c r="GU168" s="367"/>
      <c r="GV168" s="367"/>
      <c r="GW168" s="367"/>
      <c r="GX168" s="367"/>
      <c r="GY168" s="367"/>
      <c r="GZ168" s="367"/>
      <c r="HA168" s="367"/>
      <c r="HB168" s="367"/>
      <c r="HC168" s="367"/>
      <c r="HD168" s="367"/>
      <c r="HE168" s="367"/>
      <c r="HF168" s="367"/>
      <c r="HG168" s="367"/>
      <c r="HH168" s="367"/>
      <c r="HI168" s="367"/>
      <c r="HJ168" s="367"/>
      <c r="HK168" s="367"/>
      <c r="HL168" s="367"/>
      <c r="HM168" s="367"/>
      <c r="HN168" s="367"/>
      <c r="HO168" s="367"/>
      <c r="HP168" s="367"/>
      <c r="HQ168" s="367"/>
      <c r="HR168" s="367"/>
      <c r="HS168" s="367"/>
      <c r="HT168" s="367"/>
      <c r="HU168" s="367"/>
      <c r="HV168" s="367"/>
      <c r="HW168" s="367"/>
      <c r="HX168" s="367"/>
      <c r="HY168" s="367"/>
      <c r="HZ168" s="367"/>
      <c r="IA168" s="367"/>
      <c r="IB168" s="367"/>
      <c r="IC168" s="367"/>
      <c r="ID168" s="367"/>
      <c r="IE168" s="367"/>
      <c r="IF168" s="367"/>
      <c r="IG168" s="367"/>
      <c r="IH168" s="367"/>
      <c r="II168" s="367"/>
      <c r="IJ168" s="367"/>
      <c r="IK168" s="367"/>
      <c r="IL168" s="367"/>
      <c r="IM168" s="367"/>
      <c r="IN168" s="367"/>
      <c r="IO168" s="367"/>
      <c r="IP168" s="367"/>
      <c r="IQ168" s="367"/>
      <c r="IR168" s="367"/>
      <c r="IS168" s="367"/>
      <c r="IT168" s="367"/>
      <c r="IU168" s="367"/>
      <c r="IV168" s="367"/>
      <c r="IW168" s="367"/>
      <c r="IX168" s="367"/>
      <c r="IY168" s="367"/>
      <c r="IZ168" s="367"/>
    </row>
    <row r="169" spans="1:260" s="355" customFormat="1" ht="126" outlineLevel="1">
      <c r="A169" s="591"/>
      <c r="B169" s="20" t="s">
        <v>2435</v>
      </c>
      <c r="C169" s="27" t="s">
        <v>2557</v>
      </c>
      <c r="D169" s="121" t="s">
        <v>2436</v>
      </c>
      <c r="E169" s="121" t="s">
        <v>2437</v>
      </c>
      <c r="F169" s="121">
        <v>508268</v>
      </c>
      <c r="G169" s="253">
        <v>8028</v>
      </c>
      <c r="H169" s="27" t="s">
        <v>2422</v>
      </c>
      <c r="I169" s="27" t="s">
        <v>80</v>
      </c>
      <c r="J169" s="382">
        <v>339.93</v>
      </c>
      <c r="K169" s="382">
        <v>339.93</v>
      </c>
      <c r="L169" s="34">
        <v>0</v>
      </c>
      <c r="M169" s="11">
        <v>271.94400000000002</v>
      </c>
      <c r="N169" s="382">
        <v>67.986000000000004</v>
      </c>
      <c r="O169" s="460">
        <v>67.986000000000004</v>
      </c>
      <c r="P169" s="96" t="s">
        <v>2092</v>
      </c>
      <c r="Q169" s="479">
        <v>45716</v>
      </c>
      <c r="R169" s="27" t="s">
        <v>1659</v>
      </c>
      <c r="S169" s="10" t="s">
        <v>2558</v>
      </c>
      <c r="T169" s="34">
        <v>67.986000000000004</v>
      </c>
      <c r="U169" s="34">
        <v>0</v>
      </c>
      <c r="V169" s="34">
        <v>0</v>
      </c>
      <c r="W169" s="34">
        <v>67.986000000000004</v>
      </c>
      <c r="X169" s="34">
        <v>67.986000000000004</v>
      </c>
      <c r="Y169" s="34">
        <v>0</v>
      </c>
      <c r="Z169" s="34">
        <v>0</v>
      </c>
      <c r="AA169" s="34">
        <v>0</v>
      </c>
      <c r="AB169" s="34">
        <v>0</v>
      </c>
      <c r="AC169" s="34">
        <v>0</v>
      </c>
      <c r="AD169" s="34">
        <v>67.986000000000004</v>
      </c>
      <c r="AE169" s="34">
        <v>0</v>
      </c>
      <c r="AF169" s="34">
        <v>0</v>
      </c>
      <c r="AG169" s="34">
        <v>0</v>
      </c>
      <c r="AH169" s="34">
        <v>0</v>
      </c>
      <c r="AI169" s="34">
        <v>0</v>
      </c>
      <c r="AJ169" s="34">
        <v>0</v>
      </c>
      <c r="AK169" s="34">
        <v>0</v>
      </c>
      <c r="AL169" s="34">
        <v>0</v>
      </c>
      <c r="AM169" s="34">
        <v>0</v>
      </c>
      <c r="AN169" s="34">
        <v>67.986000000000004</v>
      </c>
      <c r="AO169" s="34">
        <v>0</v>
      </c>
      <c r="AP169" s="382">
        <v>0</v>
      </c>
      <c r="AQ169" s="34">
        <v>0</v>
      </c>
      <c r="AR169" s="34">
        <v>0</v>
      </c>
      <c r="AS169" s="27" t="s">
        <v>2424</v>
      </c>
      <c r="AT169" s="27" t="s">
        <v>80</v>
      </c>
      <c r="AU169" s="27" t="s">
        <v>80</v>
      </c>
      <c r="AV169" s="27" t="s">
        <v>1922</v>
      </c>
      <c r="AW169" s="27"/>
      <c r="AX169" s="27" t="s">
        <v>1965</v>
      </c>
      <c r="AY169" s="27" t="s">
        <v>2591</v>
      </c>
      <c r="AZ169" s="27" t="s">
        <v>2300</v>
      </c>
      <c r="BA169" s="367"/>
      <c r="BB169" s="367"/>
      <c r="BC169" s="367"/>
      <c r="BD169" s="367"/>
      <c r="BE169" s="367"/>
      <c r="BF169" s="367"/>
      <c r="BG169" s="367"/>
      <c r="BH169" s="367"/>
      <c r="BI169" s="367"/>
      <c r="BJ169" s="367"/>
      <c r="BK169" s="367"/>
      <c r="BL169" s="367"/>
      <c r="BM169" s="367"/>
      <c r="BN169" s="367"/>
      <c r="BO169" s="367"/>
      <c r="BP169" s="367"/>
      <c r="BQ169" s="367"/>
      <c r="BR169" s="367"/>
      <c r="BS169" s="367"/>
      <c r="BT169" s="367"/>
      <c r="BU169" s="367"/>
      <c r="BV169" s="367"/>
      <c r="BW169" s="367"/>
      <c r="BX169" s="367"/>
      <c r="BY169" s="367"/>
      <c r="BZ169" s="367"/>
      <c r="CA169" s="367"/>
      <c r="CB169" s="367"/>
      <c r="CC169" s="367"/>
      <c r="CD169" s="367"/>
      <c r="CE169" s="367"/>
      <c r="CF169" s="367"/>
      <c r="CG169" s="367"/>
      <c r="CH169" s="367"/>
      <c r="CI169" s="367"/>
      <c r="CJ169" s="367"/>
      <c r="CK169" s="367"/>
      <c r="CL169" s="367"/>
      <c r="CM169" s="367"/>
      <c r="CN169" s="367"/>
      <c r="CO169" s="367"/>
      <c r="CP169" s="367"/>
      <c r="CQ169" s="367"/>
      <c r="CR169" s="367"/>
      <c r="CS169" s="367"/>
      <c r="CT169" s="367"/>
      <c r="CU169" s="367"/>
      <c r="CV169" s="367"/>
      <c r="CW169" s="367"/>
      <c r="CX169" s="367"/>
      <c r="CY169" s="367"/>
      <c r="CZ169" s="367"/>
      <c r="DA169" s="367"/>
      <c r="DB169" s="367"/>
      <c r="DC169" s="367"/>
      <c r="DD169" s="367"/>
      <c r="DE169" s="367"/>
      <c r="DF169" s="367"/>
      <c r="DG169" s="367"/>
      <c r="DH169" s="367"/>
      <c r="DI169" s="367"/>
      <c r="DJ169" s="367"/>
      <c r="DK169" s="367"/>
      <c r="DL169" s="367"/>
      <c r="DM169" s="367"/>
      <c r="DN169" s="367"/>
      <c r="DO169" s="367"/>
      <c r="DP169" s="367"/>
      <c r="DQ169" s="367"/>
      <c r="DR169" s="367"/>
      <c r="DS169" s="367"/>
      <c r="DT169" s="367"/>
      <c r="DU169" s="367"/>
      <c r="DV169" s="367"/>
      <c r="DW169" s="367"/>
      <c r="DX169" s="367"/>
      <c r="DY169" s="367"/>
      <c r="DZ169" s="367"/>
      <c r="EA169" s="367"/>
      <c r="EB169" s="367"/>
      <c r="EC169" s="367"/>
      <c r="ED169" s="367"/>
      <c r="EE169" s="367"/>
      <c r="EF169" s="367"/>
      <c r="EG169" s="367"/>
      <c r="EH169" s="367"/>
      <c r="EI169" s="367"/>
      <c r="EJ169" s="367"/>
      <c r="EK169" s="367"/>
      <c r="EL169" s="367"/>
      <c r="EM169" s="367"/>
      <c r="EN169" s="367"/>
      <c r="EO169" s="367"/>
      <c r="EP169" s="367"/>
      <c r="EQ169" s="367"/>
      <c r="ER169" s="367"/>
      <c r="ES169" s="367"/>
      <c r="ET169" s="367"/>
      <c r="EU169" s="367"/>
      <c r="EV169" s="367"/>
      <c r="EW169" s="367"/>
      <c r="EX169" s="367"/>
      <c r="EY169" s="367"/>
      <c r="EZ169" s="367"/>
      <c r="FA169" s="367"/>
      <c r="FB169" s="367"/>
      <c r="FC169" s="367"/>
      <c r="FD169" s="367"/>
      <c r="FE169" s="367"/>
      <c r="FF169" s="367"/>
      <c r="FG169" s="367"/>
      <c r="FH169" s="367"/>
      <c r="FI169" s="367"/>
      <c r="FJ169" s="367"/>
      <c r="FK169" s="367"/>
      <c r="FL169" s="367"/>
      <c r="FM169" s="367"/>
      <c r="FN169" s="367"/>
      <c r="FO169" s="367"/>
      <c r="FP169" s="367"/>
      <c r="FQ169" s="367"/>
      <c r="FR169" s="367"/>
      <c r="FS169" s="367"/>
      <c r="FT169" s="367"/>
      <c r="FU169" s="367"/>
      <c r="FV169" s="367"/>
      <c r="FW169" s="367"/>
      <c r="FX169" s="367"/>
      <c r="FY169" s="367"/>
      <c r="FZ169" s="367"/>
      <c r="GA169" s="367"/>
      <c r="GB169" s="367"/>
      <c r="GC169" s="367"/>
      <c r="GD169" s="367"/>
      <c r="GE169" s="367"/>
      <c r="GF169" s="367"/>
      <c r="GG169" s="367"/>
      <c r="GH169" s="367"/>
      <c r="GI169" s="367"/>
      <c r="GJ169" s="367"/>
      <c r="GK169" s="367"/>
      <c r="GL169" s="367"/>
      <c r="GM169" s="367"/>
      <c r="GN169" s="367"/>
      <c r="GO169" s="367"/>
      <c r="GP169" s="367"/>
      <c r="GQ169" s="367"/>
      <c r="GR169" s="367"/>
      <c r="GS169" s="367"/>
      <c r="GT169" s="367"/>
      <c r="GU169" s="367"/>
      <c r="GV169" s="367"/>
      <c r="GW169" s="367"/>
      <c r="GX169" s="367"/>
      <c r="GY169" s="367"/>
      <c r="GZ169" s="367"/>
      <c r="HA169" s="367"/>
      <c r="HB169" s="367"/>
      <c r="HC169" s="367"/>
      <c r="HD169" s="367"/>
      <c r="HE169" s="367"/>
      <c r="HF169" s="367"/>
      <c r="HG169" s="367"/>
      <c r="HH169" s="367"/>
      <c r="HI169" s="367"/>
      <c r="HJ169" s="367"/>
      <c r="HK169" s="367"/>
      <c r="HL169" s="367"/>
      <c r="HM169" s="367"/>
      <c r="HN169" s="367"/>
      <c r="HO169" s="367"/>
      <c r="HP169" s="367"/>
      <c r="HQ169" s="367"/>
      <c r="HR169" s="367"/>
      <c r="HS169" s="367"/>
      <c r="HT169" s="367"/>
      <c r="HU169" s="367"/>
      <c r="HV169" s="367"/>
      <c r="HW169" s="367"/>
      <c r="HX169" s="367"/>
      <c r="HY169" s="367"/>
      <c r="HZ169" s="367"/>
      <c r="IA169" s="367"/>
      <c r="IB169" s="367"/>
      <c r="IC169" s="367"/>
      <c r="ID169" s="367"/>
      <c r="IE169" s="367"/>
      <c r="IF169" s="367"/>
      <c r="IG169" s="367"/>
      <c r="IH169" s="367"/>
      <c r="II169" s="367"/>
      <c r="IJ169" s="367"/>
      <c r="IK169" s="367"/>
      <c r="IL169" s="367"/>
      <c r="IM169" s="367"/>
      <c r="IN169" s="367"/>
      <c r="IO169" s="367"/>
      <c r="IP169" s="367"/>
      <c r="IQ169" s="367"/>
      <c r="IR169" s="367"/>
      <c r="IS169" s="367"/>
      <c r="IT169" s="367"/>
      <c r="IU169" s="367"/>
      <c r="IV169" s="367"/>
      <c r="IW169" s="367"/>
      <c r="IX169" s="367"/>
      <c r="IY169" s="367"/>
      <c r="IZ169" s="367"/>
    </row>
    <row r="170" spans="1:260" s="355" customFormat="1" ht="126" outlineLevel="1">
      <c r="A170" s="591"/>
      <c r="B170" s="20" t="s">
        <v>2440</v>
      </c>
      <c r="C170" s="27" t="s">
        <v>2655</v>
      </c>
      <c r="D170" s="121" t="s">
        <v>150</v>
      </c>
      <c r="E170" s="121" t="s">
        <v>2441</v>
      </c>
      <c r="F170" s="121">
        <v>61100412</v>
      </c>
      <c r="G170" s="253">
        <v>8278</v>
      </c>
      <c r="H170" s="27" t="s">
        <v>2422</v>
      </c>
      <c r="I170" s="27" t="s">
        <v>80</v>
      </c>
      <c r="J170" s="382">
        <v>2800.6</v>
      </c>
      <c r="K170" s="382">
        <v>2800.6</v>
      </c>
      <c r="L170" s="34">
        <v>0</v>
      </c>
      <c r="M170" s="11">
        <v>2240.48</v>
      </c>
      <c r="N170" s="35">
        <v>475.36509999999998</v>
      </c>
      <c r="O170" s="35">
        <v>475.36509999999998</v>
      </c>
      <c r="P170" s="96" t="s">
        <v>2423</v>
      </c>
      <c r="Q170" s="479">
        <v>45900</v>
      </c>
      <c r="R170" s="27" t="s">
        <v>1659</v>
      </c>
      <c r="S170" s="10" t="s">
        <v>2506</v>
      </c>
      <c r="T170" s="34">
        <v>0</v>
      </c>
      <c r="U170" s="34">
        <v>0</v>
      </c>
      <c r="V170" s="34">
        <v>0</v>
      </c>
      <c r="W170" s="35">
        <v>475.36509999999998</v>
      </c>
      <c r="X170" s="34">
        <v>475.36509999999998</v>
      </c>
      <c r="Y170" s="34">
        <v>0</v>
      </c>
      <c r="Z170" s="34">
        <v>0</v>
      </c>
      <c r="AA170" s="34">
        <v>0</v>
      </c>
      <c r="AB170" s="34">
        <v>475.36509999999998</v>
      </c>
      <c r="AC170" s="34">
        <v>475.36509999999998</v>
      </c>
      <c r="AD170" s="34">
        <v>560.12</v>
      </c>
      <c r="AE170" s="34">
        <v>0</v>
      </c>
      <c r="AF170" s="34">
        <v>0</v>
      </c>
      <c r="AG170" s="34">
        <v>475.36509999999998</v>
      </c>
      <c r="AH170" s="34">
        <v>475.36509999999998</v>
      </c>
      <c r="AI170" s="34">
        <v>560.12</v>
      </c>
      <c r="AJ170" s="34">
        <v>0</v>
      </c>
      <c r="AK170" s="34">
        <v>0</v>
      </c>
      <c r="AL170" s="34">
        <v>0</v>
      </c>
      <c r="AM170" s="34">
        <v>0</v>
      </c>
      <c r="AN170" s="34">
        <v>0</v>
      </c>
      <c r="AO170" s="34">
        <v>0</v>
      </c>
      <c r="AP170" s="382">
        <v>0</v>
      </c>
      <c r="AQ170" s="34">
        <v>0</v>
      </c>
      <c r="AR170" s="34">
        <v>0</v>
      </c>
      <c r="AS170" s="27" t="s">
        <v>2424</v>
      </c>
      <c r="AT170" s="27" t="s">
        <v>80</v>
      </c>
      <c r="AU170" s="27" t="s">
        <v>80</v>
      </c>
      <c r="AV170" s="27" t="s">
        <v>1922</v>
      </c>
      <c r="AW170" s="27"/>
      <c r="AX170" s="27" t="s">
        <v>1965</v>
      </c>
      <c r="AY170" s="27" t="s">
        <v>2591</v>
      </c>
      <c r="AZ170" s="27" t="s">
        <v>2300</v>
      </c>
      <c r="BA170" s="367"/>
      <c r="BB170" s="367"/>
      <c r="BC170" s="367"/>
      <c r="BD170" s="367"/>
      <c r="BE170" s="367"/>
      <c r="BF170" s="367"/>
      <c r="BG170" s="367"/>
      <c r="BH170" s="367"/>
      <c r="BI170" s="367"/>
      <c r="BJ170" s="367"/>
      <c r="BK170" s="367"/>
      <c r="BL170" s="367"/>
      <c r="BM170" s="367"/>
      <c r="BN170" s="367"/>
      <c r="BO170" s="367"/>
      <c r="BP170" s="367"/>
      <c r="BQ170" s="367"/>
      <c r="BR170" s="367"/>
      <c r="BS170" s="367"/>
      <c r="BT170" s="367"/>
      <c r="BU170" s="367"/>
      <c r="BV170" s="367"/>
      <c r="BW170" s="367"/>
      <c r="BX170" s="367"/>
      <c r="BY170" s="367"/>
      <c r="BZ170" s="367"/>
      <c r="CA170" s="367"/>
      <c r="CB170" s="367"/>
      <c r="CC170" s="367"/>
      <c r="CD170" s="367"/>
      <c r="CE170" s="367"/>
      <c r="CF170" s="367"/>
      <c r="CG170" s="367"/>
      <c r="CH170" s="367"/>
      <c r="CI170" s="367"/>
      <c r="CJ170" s="367"/>
      <c r="CK170" s="367"/>
      <c r="CL170" s="367"/>
      <c r="CM170" s="367"/>
      <c r="CN170" s="367"/>
      <c r="CO170" s="367"/>
      <c r="CP170" s="367"/>
      <c r="CQ170" s="367"/>
      <c r="CR170" s="367"/>
      <c r="CS170" s="367"/>
      <c r="CT170" s="367"/>
      <c r="CU170" s="367"/>
      <c r="CV170" s="367"/>
      <c r="CW170" s="367"/>
      <c r="CX170" s="367"/>
      <c r="CY170" s="367"/>
      <c r="CZ170" s="367"/>
      <c r="DA170" s="367"/>
      <c r="DB170" s="367"/>
      <c r="DC170" s="367"/>
      <c r="DD170" s="367"/>
      <c r="DE170" s="367"/>
      <c r="DF170" s="367"/>
      <c r="DG170" s="367"/>
      <c r="DH170" s="367"/>
      <c r="DI170" s="367"/>
      <c r="DJ170" s="367"/>
      <c r="DK170" s="367"/>
      <c r="DL170" s="367"/>
      <c r="DM170" s="367"/>
      <c r="DN170" s="367"/>
      <c r="DO170" s="367"/>
      <c r="DP170" s="367"/>
      <c r="DQ170" s="367"/>
      <c r="DR170" s="367"/>
      <c r="DS170" s="367"/>
      <c r="DT170" s="367"/>
      <c r="DU170" s="367"/>
      <c r="DV170" s="367"/>
      <c r="DW170" s="367"/>
      <c r="DX170" s="367"/>
      <c r="DY170" s="367"/>
      <c r="DZ170" s="367"/>
      <c r="EA170" s="367"/>
      <c r="EB170" s="367"/>
      <c r="EC170" s="367"/>
      <c r="ED170" s="367"/>
      <c r="EE170" s="367"/>
      <c r="EF170" s="367"/>
      <c r="EG170" s="367"/>
      <c r="EH170" s="367"/>
      <c r="EI170" s="367"/>
      <c r="EJ170" s="367"/>
      <c r="EK170" s="367"/>
      <c r="EL170" s="367"/>
      <c r="EM170" s="367"/>
      <c r="EN170" s="367"/>
      <c r="EO170" s="367"/>
      <c r="EP170" s="367"/>
      <c r="EQ170" s="367"/>
      <c r="ER170" s="367"/>
      <c r="ES170" s="367"/>
      <c r="ET170" s="367"/>
      <c r="EU170" s="367"/>
      <c r="EV170" s="367"/>
      <c r="EW170" s="367"/>
      <c r="EX170" s="367"/>
      <c r="EY170" s="367"/>
      <c r="EZ170" s="367"/>
      <c r="FA170" s="367"/>
      <c r="FB170" s="367"/>
      <c r="FC170" s="367"/>
      <c r="FD170" s="367"/>
      <c r="FE170" s="367"/>
      <c r="FF170" s="367"/>
      <c r="FG170" s="367"/>
      <c r="FH170" s="367"/>
      <c r="FI170" s="367"/>
      <c r="FJ170" s="367"/>
      <c r="FK170" s="367"/>
      <c r="FL170" s="367"/>
      <c r="FM170" s="367"/>
      <c r="FN170" s="367"/>
      <c r="FO170" s="367"/>
      <c r="FP170" s="367"/>
      <c r="FQ170" s="367"/>
      <c r="FR170" s="367"/>
      <c r="FS170" s="367"/>
      <c r="FT170" s="367"/>
      <c r="FU170" s="367"/>
      <c r="FV170" s="367"/>
      <c r="FW170" s="367"/>
      <c r="FX170" s="367"/>
      <c r="FY170" s="367"/>
      <c r="FZ170" s="367"/>
      <c r="GA170" s="367"/>
      <c r="GB170" s="367"/>
      <c r="GC170" s="367"/>
      <c r="GD170" s="367"/>
      <c r="GE170" s="367"/>
      <c r="GF170" s="367"/>
      <c r="GG170" s="367"/>
      <c r="GH170" s="367"/>
      <c r="GI170" s="367"/>
      <c r="GJ170" s="367"/>
      <c r="GK170" s="367"/>
      <c r="GL170" s="367"/>
      <c r="GM170" s="367"/>
      <c r="GN170" s="367"/>
      <c r="GO170" s="367"/>
      <c r="GP170" s="367"/>
      <c r="GQ170" s="367"/>
      <c r="GR170" s="367"/>
      <c r="GS170" s="367"/>
      <c r="GT170" s="367"/>
      <c r="GU170" s="367"/>
      <c r="GV170" s="367"/>
      <c r="GW170" s="367"/>
      <c r="GX170" s="367"/>
      <c r="GY170" s="367"/>
      <c r="GZ170" s="367"/>
      <c r="HA170" s="367"/>
      <c r="HB170" s="367"/>
      <c r="HC170" s="367"/>
      <c r="HD170" s="367"/>
      <c r="HE170" s="367"/>
      <c r="HF170" s="367"/>
      <c r="HG170" s="367"/>
      <c r="HH170" s="367"/>
      <c r="HI170" s="367"/>
      <c r="HJ170" s="367"/>
      <c r="HK170" s="367"/>
      <c r="HL170" s="367"/>
      <c r="HM170" s="367"/>
      <c r="HN170" s="367"/>
      <c r="HO170" s="367"/>
      <c r="HP170" s="367"/>
      <c r="HQ170" s="367"/>
      <c r="HR170" s="367"/>
      <c r="HS170" s="367"/>
      <c r="HT170" s="367"/>
      <c r="HU170" s="367"/>
      <c r="HV170" s="367"/>
      <c r="HW170" s="367"/>
      <c r="HX170" s="367"/>
      <c r="HY170" s="367"/>
      <c r="HZ170" s="367"/>
      <c r="IA170" s="367"/>
      <c r="IB170" s="367"/>
      <c r="IC170" s="367"/>
      <c r="ID170" s="367"/>
      <c r="IE170" s="367"/>
      <c r="IF170" s="367"/>
      <c r="IG170" s="367"/>
      <c r="IH170" s="367"/>
      <c r="II170" s="367"/>
      <c r="IJ170" s="367"/>
      <c r="IK170" s="367"/>
      <c r="IL170" s="367"/>
      <c r="IM170" s="367"/>
      <c r="IN170" s="367"/>
      <c r="IO170" s="367"/>
      <c r="IP170" s="367"/>
      <c r="IQ170" s="367"/>
      <c r="IR170" s="367"/>
      <c r="IS170" s="367"/>
      <c r="IT170" s="367"/>
      <c r="IU170" s="367"/>
      <c r="IV170" s="367"/>
      <c r="IW170" s="367"/>
      <c r="IX170" s="367"/>
      <c r="IY170" s="367"/>
      <c r="IZ170" s="367"/>
    </row>
    <row r="171" spans="1:260" s="355" customFormat="1" ht="126" outlineLevel="1">
      <c r="A171" s="591"/>
      <c r="B171" s="20" t="s">
        <v>2442</v>
      </c>
      <c r="C171" s="27" t="s">
        <v>2656</v>
      </c>
      <c r="D171" s="121" t="s">
        <v>125</v>
      </c>
      <c r="E171" s="121" t="s">
        <v>1183</v>
      </c>
      <c r="F171" s="121">
        <v>61664651</v>
      </c>
      <c r="G171" s="253">
        <v>8271</v>
      </c>
      <c r="H171" s="27" t="s">
        <v>2422</v>
      </c>
      <c r="I171" s="27" t="s">
        <v>80</v>
      </c>
      <c r="J171" s="382">
        <v>3818.25</v>
      </c>
      <c r="K171" s="382">
        <v>3818.25</v>
      </c>
      <c r="L171" s="34">
        <v>0</v>
      </c>
      <c r="M171" s="11">
        <v>3054.6</v>
      </c>
      <c r="N171" s="35">
        <v>433.89605</v>
      </c>
      <c r="O171" s="35">
        <v>433.89605</v>
      </c>
      <c r="P171" s="96" t="s">
        <v>2423</v>
      </c>
      <c r="Q171" s="479">
        <v>45900</v>
      </c>
      <c r="R171" s="27" t="s">
        <v>1659</v>
      </c>
      <c r="S171" s="10" t="s">
        <v>2562</v>
      </c>
      <c r="T171" s="34">
        <v>0</v>
      </c>
      <c r="U171" s="34">
        <v>0</v>
      </c>
      <c r="V171" s="34">
        <v>0</v>
      </c>
      <c r="W171" s="35">
        <v>433.89605</v>
      </c>
      <c r="X171" s="34">
        <v>433.89605</v>
      </c>
      <c r="Y171" s="34">
        <v>0</v>
      </c>
      <c r="Z171" s="34">
        <v>0</v>
      </c>
      <c r="AA171" s="34">
        <v>0</v>
      </c>
      <c r="AB171" s="34">
        <v>433.89605</v>
      </c>
      <c r="AC171" s="34">
        <v>433.89605</v>
      </c>
      <c r="AD171" s="34">
        <v>0</v>
      </c>
      <c r="AE171" s="34">
        <v>0</v>
      </c>
      <c r="AF171" s="34">
        <v>0</v>
      </c>
      <c r="AG171" s="34">
        <v>433.89605</v>
      </c>
      <c r="AH171" s="34">
        <v>433.89605</v>
      </c>
      <c r="AI171" s="34">
        <v>0</v>
      </c>
      <c r="AJ171" s="34">
        <v>0</v>
      </c>
      <c r="AK171" s="34">
        <v>0</v>
      </c>
      <c r="AL171" s="34">
        <v>0</v>
      </c>
      <c r="AM171" s="34">
        <v>0</v>
      </c>
      <c r="AN171" s="34">
        <v>0</v>
      </c>
      <c r="AO171" s="34">
        <v>0</v>
      </c>
      <c r="AP171" s="382">
        <v>763.65</v>
      </c>
      <c r="AQ171" s="34">
        <v>0</v>
      </c>
      <c r="AR171" s="34">
        <v>0</v>
      </c>
      <c r="AS171" s="27" t="s">
        <v>2424</v>
      </c>
      <c r="AT171" s="27" t="s">
        <v>80</v>
      </c>
      <c r="AU171" s="27" t="s">
        <v>80</v>
      </c>
      <c r="AV171" s="27" t="s">
        <v>1922</v>
      </c>
      <c r="AW171" s="27"/>
      <c r="AX171" s="27" t="s">
        <v>1951</v>
      </c>
      <c r="AY171" s="27" t="s">
        <v>2591</v>
      </c>
      <c r="AZ171" s="27" t="s">
        <v>2300</v>
      </c>
      <c r="BA171" s="367"/>
      <c r="BB171" s="367"/>
      <c r="BC171" s="367"/>
      <c r="BD171" s="367"/>
      <c r="BE171" s="367"/>
      <c r="BF171" s="367"/>
      <c r="BG171" s="367"/>
      <c r="BH171" s="367"/>
      <c r="BI171" s="367"/>
      <c r="BJ171" s="367"/>
      <c r="BK171" s="367"/>
      <c r="BL171" s="367"/>
      <c r="BM171" s="367"/>
      <c r="BN171" s="367"/>
      <c r="BO171" s="367"/>
      <c r="BP171" s="367"/>
      <c r="BQ171" s="367"/>
      <c r="BR171" s="367"/>
      <c r="BS171" s="367"/>
      <c r="BT171" s="367"/>
      <c r="BU171" s="367"/>
      <c r="BV171" s="367"/>
      <c r="BW171" s="367"/>
      <c r="BX171" s="367"/>
      <c r="BY171" s="367"/>
      <c r="BZ171" s="367"/>
      <c r="CA171" s="367"/>
      <c r="CB171" s="367"/>
      <c r="CC171" s="367"/>
      <c r="CD171" s="367"/>
      <c r="CE171" s="367"/>
      <c r="CF171" s="367"/>
      <c r="CG171" s="367"/>
      <c r="CH171" s="367"/>
      <c r="CI171" s="367"/>
      <c r="CJ171" s="367"/>
      <c r="CK171" s="367"/>
      <c r="CL171" s="367"/>
      <c r="CM171" s="367"/>
      <c r="CN171" s="367"/>
      <c r="CO171" s="367"/>
      <c r="CP171" s="367"/>
      <c r="CQ171" s="367"/>
      <c r="CR171" s="367"/>
      <c r="CS171" s="367"/>
      <c r="CT171" s="367"/>
      <c r="CU171" s="367"/>
      <c r="CV171" s="367"/>
      <c r="CW171" s="367"/>
      <c r="CX171" s="367"/>
      <c r="CY171" s="367"/>
      <c r="CZ171" s="367"/>
      <c r="DA171" s="367"/>
      <c r="DB171" s="367"/>
      <c r="DC171" s="367"/>
      <c r="DD171" s="367"/>
      <c r="DE171" s="367"/>
      <c r="DF171" s="367"/>
      <c r="DG171" s="367"/>
      <c r="DH171" s="367"/>
      <c r="DI171" s="367"/>
      <c r="DJ171" s="367"/>
      <c r="DK171" s="367"/>
      <c r="DL171" s="367"/>
      <c r="DM171" s="367"/>
      <c r="DN171" s="367"/>
      <c r="DO171" s="367"/>
      <c r="DP171" s="367"/>
      <c r="DQ171" s="367"/>
      <c r="DR171" s="367"/>
      <c r="DS171" s="367"/>
      <c r="DT171" s="367"/>
      <c r="DU171" s="367"/>
      <c r="DV171" s="367"/>
      <c r="DW171" s="367"/>
      <c r="DX171" s="367"/>
      <c r="DY171" s="367"/>
      <c r="DZ171" s="367"/>
      <c r="EA171" s="367"/>
      <c r="EB171" s="367"/>
      <c r="EC171" s="367"/>
      <c r="ED171" s="367"/>
      <c r="EE171" s="367"/>
      <c r="EF171" s="367"/>
      <c r="EG171" s="367"/>
      <c r="EH171" s="367"/>
      <c r="EI171" s="367"/>
      <c r="EJ171" s="367"/>
      <c r="EK171" s="367"/>
      <c r="EL171" s="367"/>
      <c r="EM171" s="367"/>
      <c r="EN171" s="367"/>
      <c r="EO171" s="367"/>
      <c r="EP171" s="367"/>
      <c r="EQ171" s="367"/>
      <c r="ER171" s="367"/>
      <c r="ES171" s="367"/>
      <c r="ET171" s="367"/>
      <c r="EU171" s="367"/>
      <c r="EV171" s="367"/>
      <c r="EW171" s="367"/>
      <c r="EX171" s="367"/>
      <c r="EY171" s="367"/>
      <c r="EZ171" s="367"/>
      <c r="FA171" s="367"/>
      <c r="FB171" s="367"/>
      <c r="FC171" s="367"/>
      <c r="FD171" s="367"/>
      <c r="FE171" s="367"/>
      <c r="FF171" s="367"/>
      <c r="FG171" s="367"/>
      <c r="FH171" s="367"/>
      <c r="FI171" s="367"/>
      <c r="FJ171" s="367"/>
      <c r="FK171" s="367"/>
      <c r="FL171" s="367"/>
      <c r="FM171" s="367"/>
      <c r="FN171" s="367"/>
      <c r="FO171" s="367"/>
      <c r="FP171" s="367"/>
      <c r="FQ171" s="367"/>
      <c r="FR171" s="367"/>
      <c r="FS171" s="367"/>
      <c r="FT171" s="367"/>
      <c r="FU171" s="367"/>
      <c r="FV171" s="367"/>
      <c r="FW171" s="367"/>
      <c r="FX171" s="367"/>
      <c r="FY171" s="367"/>
      <c r="FZ171" s="367"/>
      <c r="GA171" s="367"/>
      <c r="GB171" s="367"/>
      <c r="GC171" s="367"/>
      <c r="GD171" s="367"/>
      <c r="GE171" s="367"/>
      <c r="GF171" s="367"/>
      <c r="GG171" s="367"/>
      <c r="GH171" s="367"/>
      <c r="GI171" s="367"/>
      <c r="GJ171" s="367"/>
      <c r="GK171" s="367"/>
      <c r="GL171" s="367"/>
      <c r="GM171" s="367"/>
      <c r="GN171" s="367"/>
      <c r="GO171" s="367"/>
      <c r="GP171" s="367"/>
      <c r="GQ171" s="367"/>
      <c r="GR171" s="367"/>
      <c r="GS171" s="367"/>
      <c r="GT171" s="367"/>
      <c r="GU171" s="367"/>
      <c r="GV171" s="367"/>
      <c r="GW171" s="367"/>
      <c r="GX171" s="367"/>
      <c r="GY171" s="367"/>
      <c r="GZ171" s="367"/>
      <c r="HA171" s="367"/>
      <c r="HB171" s="367"/>
      <c r="HC171" s="367"/>
      <c r="HD171" s="367"/>
      <c r="HE171" s="367"/>
      <c r="HF171" s="367"/>
      <c r="HG171" s="367"/>
      <c r="HH171" s="367"/>
      <c r="HI171" s="367"/>
      <c r="HJ171" s="367"/>
      <c r="HK171" s="367"/>
      <c r="HL171" s="367"/>
      <c r="HM171" s="367"/>
      <c r="HN171" s="367"/>
      <c r="HO171" s="367"/>
      <c r="HP171" s="367"/>
      <c r="HQ171" s="367"/>
      <c r="HR171" s="367"/>
      <c r="HS171" s="367"/>
      <c r="HT171" s="367"/>
      <c r="HU171" s="367"/>
      <c r="HV171" s="367"/>
      <c r="HW171" s="367"/>
      <c r="HX171" s="367"/>
      <c r="HY171" s="367"/>
      <c r="HZ171" s="367"/>
      <c r="IA171" s="367"/>
      <c r="IB171" s="367"/>
      <c r="IC171" s="367"/>
      <c r="ID171" s="367"/>
      <c r="IE171" s="367"/>
      <c r="IF171" s="367"/>
      <c r="IG171" s="367"/>
      <c r="IH171" s="367"/>
      <c r="II171" s="367"/>
      <c r="IJ171" s="367"/>
      <c r="IK171" s="367"/>
      <c r="IL171" s="367"/>
      <c r="IM171" s="367"/>
      <c r="IN171" s="367"/>
      <c r="IO171" s="367"/>
      <c r="IP171" s="367"/>
      <c r="IQ171" s="367"/>
      <c r="IR171" s="367"/>
      <c r="IS171" s="367"/>
      <c r="IT171" s="367"/>
      <c r="IU171" s="367"/>
      <c r="IV171" s="367"/>
      <c r="IW171" s="367"/>
      <c r="IX171" s="367"/>
      <c r="IY171" s="367"/>
      <c r="IZ171" s="367"/>
    </row>
    <row r="172" spans="1:260" s="355" customFormat="1" ht="126" outlineLevel="1">
      <c r="A172" s="591"/>
      <c r="B172" s="17" t="s">
        <v>2443</v>
      </c>
      <c r="C172" s="67" t="s">
        <v>80</v>
      </c>
      <c r="D172" s="144" t="s">
        <v>1882</v>
      </c>
      <c r="E172" s="144" t="s">
        <v>1905</v>
      </c>
      <c r="F172" s="144">
        <v>473634</v>
      </c>
      <c r="G172" s="446" t="s">
        <v>80</v>
      </c>
      <c r="H172" s="67" t="s">
        <v>2422</v>
      </c>
      <c r="I172" s="67" t="s">
        <v>80</v>
      </c>
      <c r="J172" s="564">
        <v>1740.4416000000001</v>
      </c>
      <c r="K172" s="564">
        <v>1740.4416000000001</v>
      </c>
      <c r="L172" s="19">
        <v>0</v>
      </c>
      <c r="M172" s="202">
        <v>1392.35328</v>
      </c>
      <c r="N172" s="564">
        <v>348.08832000000001</v>
      </c>
      <c r="O172" s="459">
        <v>348.08832000000001</v>
      </c>
      <c r="P172" s="145" t="s">
        <v>2444</v>
      </c>
      <c r="Q172" s="480">
        <v>46081</v>
      </c>
      <c r="R172" s="67" t="s">
        <v>495</v>
      </c>
      <c r="S172" s="18" t="s">
        <v>80</v>
      </c>
      <c r="T172" s="19">
        <v>0</v>
      </c>
      <c r="U172" s="19">
        <v>0</v>
      </c>
      <c r="V172" s="19">
        <v>0</v>
      </c>
      <c r="W172" s="19">
        <v>0</v>
      </c>
      <c r="X172" s="34">
        <v>0</v>
      </c>
      <c r="Y172" s="19">
        <v>0</v>
      </c>
      <c r="Z172" s="19">
        <v>0</v>
      </c>
      <c r="AA172" s="19">
        <v>0</v>
      </c>
      <c r="AB172" s="19">
        <v>348.08832000000001</v>
      </c>
      <c r="AC172" s="19">
        <v>348.08832000000001</v>
      </c>
      <c r="AD172" s="19">
        <v>0</v>
      </c>
      <c r="AE172" s="19">
        <v>0</v>
      </c>
      <c r="AF172" s="19">
        <v>0</v>
      </c>
      <c r="AG172" s="19">
        <v>348.08832000000001</v>
      </c>
      <c r="AH172" s="19">
        <v>348.08832000000001</v>
      </c>
      <c r="AI172" s="19">
        <v>0</v>
      </c>
      <c r="AJ172" s="19">
        <v>0</v>
      </c>
      <c r="AK172" s="19">
        <v>0</v>
      </c>
      <c r="AL172" s="19">
        <v>0</v>
      </c>
      <c r="AM172" s="19">
        <v>0</v>
      </c>
      <c r="AN172" s="19">
        <v>0</v>
      </c>
      <c r="AO172" s="19">
        <v>0</v>
      </c>
      <c r="AP172" s="564">
        <v>348.08832000000001</v>
      </c>
      <c r="AQ172" s="19">
        <v>0</v>
      </c>
      <c r="AR172" s="19">
        <v>0</v>
      </c>
      <c r="AS172" s="67" t="s">
        <v>2424</v>
      </c>
      <c r="AT172" s="67" t="s">
        <v>80</v>
      </c>
      <c r="AU172" s="67" t="s">
        <v>80</v>
      </c>
      <c r="AV172" s="67" t="s">
        <v>1922</v>
      </c>
      <c r="AW172" s="67" t="s">
        <v>2755</v>
      </c>
      <c r="AX172" s="27" t="s">
        <v>1952</v>
      </c>
      <c r="AY172" s="27" t="s">
        <v>2591</v>
      </c>
      <c r="AZ172" s="27" t="s">
        <v>2300</v>
      </c>
      <c r="BA172" s="367"/>
      <c r="BB172" s="367"/>
      <c r="BC172" s="367"/>
      <c r="BD172" s="367"/>
      <c r="BE172" s="367"/>
      <c r="BF172" s="367"/>
      <c r="BG172" s="367"/>
      <c r="BH172" s="367"/>
      <c r="BI172" s="367"/>
      <c r="BJ172" s="367"/>
      <c r="BK172" s="367"/>
      <c r="BL172" s="367"/>
      <c r="BM172" s="367"/>
      <c r="BN172" s="367"/>
      <c r="BO172" s="367"/>
      <c r="BP172" s="367"/>
      <c r="BQ172" s="367"/>
      <c r="BR172" s="367"/>
      <c r="BS172" s="367"/>
      <c r="BT172" s="367"/>
      <c r="BU172" s="367"/>
      <c r="BV172" s="367"/>
      <c r="BW172" s="367"/>
      <c r="BX172" s="367"/>
      <c r="BY172" s="367"/>
      <c r="BZ172" s="367"/>
      <c r="CA172" s="367"/>
      <c r="CB172" s="367"/>
      <c r="CC172" s="367"/>
      <c r="CD172" s="367"/>
      <c r="CE172" s="367"/>
      <c r="CF172" s="367"/>
      <c r="CG172" s="367"/>
      <c r="CH172" s="367"/>
      <c r="CI172" s="367"/>
      <c r="CJ172" s="367"/>
      <c r="CK172" s="367"/>
      <c r="CL172" s="367"/>
      <c r="CM172" s="367"/>
      <c r="CN172" s="367"/>
      <c r="CO172" s="367"/>
      <c r="CP172" s="367"/>
      <c r="CQ172" s="367"/>
      <c r="CR172" s="367"/>
      <c r="CS172" s="367"/>
      <c r="CT172" s="367"/>
      <c r="CU172" s="367"/>
      <c r="CV172" s="367"/>
      <c r="CW172" s="367"/>
      <c r="CX172" s="367"/>
      <c r="CY172" s="367"/>
      <c r="CZ172" s="367"/>
      <c r="DA172" s="367"/>
      <c r="DB172" s="367"/>
      <c r="DC172" s="367"/>
      <c r="DD172" s="367"/>
      <c r="DE172" s="367"/>
      <c r="DF172" s="367"/>
      <c r="DG172" s="367"/>
      <c r="DH172" s="367"/>
      <c r="DI172" s="367"/>
      <c r="DJ172" s="367"/>
      <c r="DK172" s="367"/>
      <c r="DL172" s="367"/>
      <c r="DM172" s="367"/>
      <c r="DN172" s="367"/>
      <c r="DO172" s="367"/>
      <c r="DP172" s="367"/>
      <c r="DQ172" s="367"/>
      <c r="DR172" s="367"/>
      <c r="DS172" s="367"/>
      <c r="DT172" s="367"/>
      <c r="DU172" s="367"/>
      <c r="DV172" s="367"/>
      <c r="DW172" s="367"/>
      <c r="DX172" s="367"/>
      <c r="DY172" s="367"/>
      <c r="DZ172" s="367"/>
      <c r="EA172" s="367"/>
      <c r="EB172" s="367"/>
      <c r="EC172" s="367"/>
      <c r="ED172" s="367"/>
      <c r="EE172" s="367"/>
      <c r="EF172" s="367"/>
      <c r="EG172" s="367"/>
      <c r="EH172" s="367"/>
      <c r="EI172" s="367"/>
      <c r="EJ172" s="367"/>
      <c r="EK172" s="367"/>
      <c r="EL172" s="367"/>
      <c r="EM172" s="367"/>
      <c r="EN172" s="367"/>
      <c r="EO172" s="367"/>
      <c r="EP172" s="367"/>
      <c r="EQ172" s="367"/>
      <c r="ER172" s="367"/>
      <c r="ES172" s="367"/>
      <c r="ET172" s="367"/>
      <c r="EU172" s="367"/>
      <c r="EV172" s="367"/>
      <c r="EW172" s="367"/>
      <c r="EX172" s="367"/>
      <c r="EY172" s="367"/>
      <c r="EZ172" s="367"/>
      <c r="FA172" s="367"/>
      <c r="FB172" s="367"/>
      <c r="FC172" s="367"/>
      <c r="FD172" s="367"/>
      <c r="FE172" s="367"/>
      <c r="FF172" s="367"/>
      <c r="FG172" s="367"/>
      <c r="FH172" s="367"/>
      <c r="FI172" s="367"/>
      <c r="FJ172" s="367"/>
      <c r="FK172" s="367"/>
      <c r="FL172" s="367"/>
      <c r="FM172" s="367"/>
      <c r="FN172" s="367"/>
      <c r="FO172" s="367"/>
      <c r="FP172" s="367"/>
      <c r="FQ172" s="367"/>
      <c r="FR172" s="367"/>
      <c r="FS172" s="367"/>
      <c r="FT172" s="367"/>
      <c r="FU172" s="367"/>
      <c r="FV172" s="367"/>
      <c r="FW172" s="367"/>
      <c r="FX172" s="367"/>
      <c r="FY172" s="367"/>
      <c r="FZ172" s="367"/>
      <c r="GA172" s="367"/>
      <c r="GB172" s="367"/>
      <c r="GC172" s="367"/>
      <c r="GD172" s="367"/>
      <c r="GE172" s="367"/>
      <c r="GF172" s="367"/>
      <c r="GG172" s="367"/>
      <c r="GH172" s="367"/>
      <c r="GI172" s="367"/>
      <c r="GJ172" s="367"/>
      <c r="GK172" s="367"/>
      <c r="GL172" s="367"/>
      <c r="GM172" s="367"/>
      <c r="GN172" s="367"/>
      <c r="GO172" s="367"/>
      <c r="GP172" s="367"/>
      <c r="GQ172" s="367"/>
      <c r="GR172" s="367"/>
      <c r="GS172" s="367"/>
      <c r="GT172" s="367"/>
      <c r="GU172" s="367"/>
      <c r="GV172" s="367"/>
      <c r="GW172" s="367"/>
      <c r="GX172" s="367"/>
      <c r="GY172" s="367"/>
      <c r="GZ172" s="367"/>
      <c r="HA172" s="367"/>
      <c r="HB172" s="367"/>
      <c r="HC172" s="367"/>
      <c r="HD172" s="367"/>
      <c r="HE172" s="367"/>
      <c r="HF172" s="367"/>
      <c r="HG172" s="367"/>
      <c r="HH172" s="367"/>
      <c r="HI172" s="367"/>
      <c r="HJ172" s="367"/>
      <c r="HK172" s="367"/>
      <c r="HL172" s="367"/>
      <c r="HM172" s="367"/>
      <c r="HN172" s="367"/>
      <c r="HO172" s="367"/>
      <c r="HP172" s="367"/>
      <c r="HQ172" s="367"/>
      <c r="HR172" s="367"/>
      <c r="HS172" s="367"/>
      <c r="HT172" s="367"/>
      <c r="HU172" s="367"/>
      <c r="HV172" s="367"/>
      <c r="HW172" s="367"/>
      <c r="HX172" s="367"/>
      <c r="HY172" s="367"/>
      <c r="HZ172" s="367"/>
      <c r="IA172" s="367"/>
      <c r="IB172" s="367"/>
      <c r="IC172" s="367"/>
      <c r="ID172" s="367"/>
      <c r="IE172" s="367"/>
      <c r="IF172" s="367"/>
      <c r="IG172" s="367"/>
      <c r="IH172" s="367"/>
      <c r="II172" s="367"/>
      <c r="IJ172" s="367"/>
      <c r="IK172" s="367"/>
      <c r="IL172" s="367"/>
      <c r="IM172" s="367"/>
      <c r="IN172" s="367"/>
      <c r="IO172" s="367"/>
      <c r="IP172" s="367"/>
      <c r="IQ172" s="367"/>
      <c r="IR172" s="367"/>
      <c r="IS172" s="367"/>
      <c r="IT172" s="367"/>
      <c r="IU172" s="367"/>
      <c r="IV172" s="367"/>
      <c r="IW172" s="367"/>
      <c r="IX172" s="367"/>
      <c r="IY172" s="367"/>
      <c r="IZ172" s="367"/>
    </row>
    <row r="173" spans="1:260" s="355" customFormat="1" ht="126" outlineLevel="1">
      <c r="A173" s="591"/>
      <c r="B173" s="20" t="s">
        <v>2445</v>
      </c>
      <c r="C173" s="27" t="s">
        <v>2657</v>
      </c>
      <c r="D173" s="121" t="s">
        <v>886</v>
      </c>
      <c r="E173" s="121" t="s">
        <v>2446</v>
      </c>
      <c r="F173" s="121">
        <v>509965</v>
      </c>
      <c r="G173" s="253">
        <v>8275</v>
      </c>
      <c r="H173" s="27" t="s">
        <v>2422</v>
      </c>
      <c r="I173" s="27" t="s">
        <v>80</v>
      </c>
      <c r="J173" s="382">
        <v>4648.0619999999999</v>
      </c>
      <c r="K173" s="382">
        <v>4648.0619999999999</v>
      </c>
      <c r="L173" s="34">
        <v>0</v>
      </c>
      <c r="M173" s="11">
        <v>3718.45</v>
      </c>
      <c r="N173" s="34">
        <v>541.16413999999997</v>
      </c>
      <c r="O173" s="34">
        <v>541.16413999999997</v>
      </c>
      <c r="P173" s="96" t="s">
        <v>2423</v>
      </c>
      <c r="Q173" s="479">
        <v>45900</v>
      </c>
      <c r="R173" s="27" t="s">
        <v>1659</v>
      </c>
      <c r="S173" s="10" t="s">
        <v>2562</v>
      </c>
      <c r="T173" s="34">
        <v>0</v>
      </c>
      <c r="U173" s="34">
        <v>0</v>
      </c>
      <c r="V173" s="34">
        <v>0</v>
      </c>
      <c r="W173" s="34">
        <v>541.16413999999997</v>
      </c>
      <c r="X173" s="34">
        <v>541.16413999999997</v>
      </c>
      <c r="Y173" s="34">
        <v>0</v>
      </c>
      <c r="Z173" s="34">
        <v>0</v>
      </c>
      <c r="AA173" s="34">
        <v>0</v>
      </c>
      <c r="AB173" s="34">
        <v>541.16413999999997</v>
      </c>
      <c r="AC173" s="34">
        <v>541.16413999999997</v>
      </c>
      <c r="AD173" s="34">
        <v>0</v>
      </c>
      <c r="AE173" s="34">
        <v>0</v>
      </c>
      <c r="AF173" s="34">
        <v>0</v>
      </c>
      <c r="AG173" s="34">
        <v>541.16413999999997</v>
      </c>
      <c r="AH173" s="34">
        <v>541.16413999999997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0</v>
      </c>
      <c r="AO173" s="34">
        <v>0</v>
      </c>
      <c r="AP173" s="382">
        <v>929.61199999999997</v>
      </c>
      <c r="AQ173" s="34">
        <v>0</v>
      </c>
      <c r="AR173" s="34">
        <v>0</v>
      </c>
      <c r="AS173" s="27" t="s">
        <v>2424</v>
      </c>
      <c r="AT173" s="27" t="s">
        <v>80</v>
      </c>
      <c r="AU173" s="27" t="s">
        <v>80</v>
      </c>
      <c r="AV173" s="27" t="s">
        <v>1922</v>
      </c>
      <c r="AW173" s="27"/>
      <c r="AX173" s="27" t="s">
        <v>1968</v>
      </c>
      <c r="AY173" s="27" t="s">
        <v>2591</v>
      </c>
      <c r="AZ173" s="27" t="s">
        <v>2300</v>
      </c>
      <c r="BA173" s="367"/>
      <c r="BB173" s="367"/>
      <c r="BC173" s="367"/>
      <c r="BD173" s="367"/>
      <c r="BE173" s="367"/>
      <c r="BF173" s="367"/>
      <c r="BG173" s="367"/>
      <c r="BH173" s="367"/>
      <c r="BI173" s="367"/>
      <c r="BJ173" s="367"/>
      <c r="BK173" s="367"/>
      <c r="BL173" s="367"/>
      <c r="BM173" s="367"/>
      <c r="BN173" s="367"/>
      <c r="BO173" s="367"/>
      <c r="BP173" s="367"/>
      <c r="BQ173" s="367"/>
      <c r="BR173" s="367"/>
      <c r="BS173" s="367"/>
      <c r="BT173" s="367"/>
      <c r="BU173" s="367"/>
      <c r="BV173" s="367"/>
      <c r="BW173" s="367"/>
      <c r="BX173" s="367"/>
      <c r="BY173" s="367"/>
      <c r="BZ173" s="367"/>
      <c r="CA173" s="367"/>
      <c r="CB173" s="367"/>
      <c r="CC173" s="367"/>
      <c r="CD173" s="367"/>
      <c r="CE173" s="367"/>
      <c r="CF173" s="367"/>
      <c r="CG173" s="367"/>
      <c r="CH173" s="367"/>
      <c r="CI173" s="367"/>
      <c r="CJ173" s="367"/>
      <c r="CK173" s="367"/>
      <c r="CL173" s="367"/>
      <c r="CM173" s="367"/>
      <c r="CN173" s="367"/>
      <c r="CO173" s="367"/>
      <c r="CP173" s="367"/>
      <c r="CQ173" s="367"/>
      <c r="CR173" s="367"/>
      <c r="CS173" s="367"/>
      <c r="CT173" s="367"/>
      <c r="CU173" s="367"/>
      <c r="CV173" s="367"/>
      <c r="CW173" s="367"/>
      <c r="CX173" s="367"/>
      <c r="CY173" s="367"/>
      <c r="CZ173" s="367"/>
      <c r="DA173" s="367"/>
      <c r="DB173" s="367"/>
      <c r="DC173" s="367"/>
      <c r="DD173" s="367"/>
      <c r="DE173" s="367"/>
      <c r="DF173" s="367"/>
      <c r="DG173" s="367"/>
      <c r="DH173" s="367"/>
      <c r="DI173" s="367"/>
      <c r="DJ173" s="367"/>
      <c r="DK173" s="367"/>
      <c r="DL173" s="367"/>
      <c r="DM173" s="367"/>
      <c r="DN173" s="367"/>
      <c r="DO173" s="367"/>
      <c r="DP173" s="367"/>
      <c r="DQ173" s="367"/>
      <c r="DR173" s="367"/>
      <c r="DS173" s="367"/>
      <c r="DT173" s="367"/>
      <c r="DU173" s="367"/>
      <c r="DV173" s="367"/>
      <c r="DW173" s="367"/>
      <c r="DX173" s="367"/>
      <c r="DY173" s="367"/>
      <c r="DZ173" s="367"/>
      <c r="EA173" s="367"/>
      <c r="EB173" s="367"/>
      <c r="EC173" s="367"/>
      <c r="ED173" s="367"/>
      <c r="EE173" s="367"/>
      <c r="EF173" s="367"/>
      <c r="EG173" s="367"/>
      <c r="EH173" s="367"/>
      <c r="EI173" s="367"/>
      <c r="EJ173" s="367"/>
      <c r="EK173" s="367"/>
      <c r="EL173" s="367"/>
      <c r="EM173" s="367"/>
      <c r="EN173" s="367"/>
      <c r="EO173" s="367"/>
      <c r="EP173" s="367"/>
      <c r="EQ173" s="367"/>
      <c r="ER173" s="367"/>
      <c r="ES173" s="367"/>
      <c r="ET173" s="367"/>
      <c r="EU173" s="367"/>
      <c r="EV173" s="367"/>
      <c r="EW173" s="367"/>
      <c r="EX173" s="367"/>
      <c r="EY173" s="367"/>
      <c r="EZ173" s="367"/>
      <c r="FA173" s="367"/>
      <c r="FB173" s="367"/>
      <c r="FC173" s="367"/>
      <c r="FD173" s="367"/>
      <c r="FE173" s="367"/>
      <c r="FF173" s="367"/>
      <c r="FG173" s="367"/>
      <c r="FH173" s="367"/>
      <c r="FI173" s="367"/>
      <c r="FJ173" s="367"/>
      <c r="FK173" s="367"/>
      <c r="FL173" s="367"/>
      <c r="FM173" s="367"/>
      <c r="FN173" s="367"/>
      <c r="FO173" s="367"/>
      <c r="FP173" s="367"/>
      <c r="FQ173" s="367"/>
      <c r="FR173" s="367"/>
      <c r="FS173" s="367"/>
      <c r="FT173" s="367"/>
      <c r="FU173" s="367"/>
      <c r="FV173" s="367"/>
      <c r="FW173" s="367"/>
      <c r="FX173" s="367"/>
      <c r="FY173" s="367"/>
      <c r="FZ173" s="367"/>
      <c r="GA173" s="367"/>
      <c r="GB173" s="367"/>
      <c r="GC173" s="367"/>
      <c r="GD173" s="367"/>
      <c r="GE173" s="367"/>
      <c r="GF173" s="367"/>
      <c r="GG173" s="367"/>
      <c r="GH173" s="367"/>
      <c r="GI173" s="367"/>
      <c r="GJ173" s="367"/>
      <c r="GK173" s="367"/>
      <c r="GL173" s="367"/>
      <c r="GM173" s="367"/>
      <c r="GN173" s="367"/>
      <c r="GO173" s="367"/>
      <c r="GP173" s="367"/>
      <c r="GQ173" s="367"/>
      <c r="GR173" s="367"/>
      <c r="GS173" s="367"/>
      <c r="GT173" s="367"/>
      <c r="GU173" s="367"/>
      <c r="GV173" s="367"/>
      <c r="GW173" s="367"/>
      <c r="GX173" s="367"/>
      <c r="GY173" s="367"/>
      <c r="GZ173" s="367"/>
      <c r="HA173" s="367"/>
      <c r="HB173" s="367"/>
      <c r="HC173" s="367"/>
      <c r="HD173" s="367"/>
      <c r="HE173" s="367"/>
      <c r="HF173" s="367"/>
      <c r="HG173" s="367"/>
      <c r="HH173" s="367"/>
      <c r="HI173" s="367"/>
      <c r="HJ173" s="367"/>
      <c r="HK173" s="367"/>
      <c r="HL173" s="367"/>
      <c r="HM173" s="367"/>
      <c r="HN173" s="367"/>
      <c r="HO173" s="367"/>
      <c r="HP173" s="367"/>
      <c r="HQ173" s="367"/>
      <c r="HR173" s="367"/>
      <c r="HS173" s="367"/>
      <c r="HT173" s="367"/>
      <c r="HU173" s="367"/>
      <c r="HV173" s="367"/>
      <c r="HW173" s="367"/>
      <c r="HX173" s="367"/>
      <c r="HY173" s="367"/>
      <c r="HZ173" s="367"/>
      <c r="IA173" s="367"/>
      <c r="IB173" s="367"/>
      <c r="IC173" s="367"/>
      <c r="ID173" s="367"/>
      <c r="IE173" s="367"/>
      <c r="IF173" s="367"/>
      <c r="IG173" s="367"/>
      <c r="IH173" s="367"/>
      <c r="II173" s="367"/>
      <c r="IJ173" s="367"/>
      <c r="IK173" s="367"/>
      <c r="IL173" s="367"/>
      <c r="IM173" s="367"/>
      <c r="IN173" s="367"/>
      <c r="IO173" s="367"/>
      <c r="IP173" s="367"/>
      <c r="IQ173" s="367"/>
      <c r="IR173" s="367"/>
      <c r="IS173" s="367"/>
      <c r="IT173" s="367"/>
      <c r="IU173" s="367"/>
      <c r="IV173" s="367"/>
      <c r="IW173" s="367"/>
      <c r="IX173" s="367"/>
      <c r="IY173" s="367"/>
      <c r="IZ173" s="367"/>
    </row>
    <row r="174" spans="1:260" s="355" customFormat="1" ht="126" outlineLevel="1">
      <c r="A174" s="591"/>
      <c r="B174" s="20" t="s">
        <v>2447</v>
      </c>
      <c r="C174" s="27" t="s">
        <v>2658</v>
      </c>
      <c r="D174" s="121" t="s">
        <v>2448</v>
      </c>
      <c r="E174" s="121" t="s">
        <v>2449</v>
      </c>
      <c r="F174" s="121">
        <v>66493030</v>
      </c>
      <c r="G174" s="253">
        <v>8273</v>
      </c>
      <c r="H174" s="27" t="s">
        <v>2422</v>
      </c>
      <c r="I174" s="27" t="s">
        <v>80</v>
      </c>
      <c r="J174" s="382">
        <v>2995.9771300000002</v>
      </c>
      <c r="K174" s="382">
        <v>2995.9771300000002</v>
      </c>
      <c r="L174" s="34">
        <v>0</v>
      </c>
      <c r="M174" s="11">
        <v>2396.7817100000002</v>
      </c>
      <c r="N174" s="35">
        <v>406.41861</v>
      </c>
      <c r="O174" s="35">
        <v>406.41861</v>
      </c>
      <c r="P174" s="96" t="s">
        <v>2423</v>
      </c>
      <c r="Q174" s="479">
        <v>45900</v>
      </c>
      <c r="R174" s="27" t="s">
        <v>1659</v>
      </c>
      <c r="S174" s="10" t="s">
        <v>2562</v>
      </c>
      <c r="T174" s="34">
        <v>0</v>
      </c>
      <c r="U174" s="34">
        <v>0</v>
      </c>
      <c r="V174" s="34">
        <v>0</v>
      </c>
      <c r="W174" s="35">
        <v>406.41861</v>
      </c>
      <c r="X174" s="34">
        <v>406.41861</v>
      </c>
      <c r="Y174" s="34">
        <v>0</v>
      </c>
      <c r="Z174" s="34">
        <v>0</v>
      </c>
      <c r="AA174" s="34">
        <v>0</v>
      </c>
      <c r="AB174" s="34">
        <v>406.41861</v>
      </c>
      <c r="AC174" s="34">
        <v>406.41861</v>
      </c>
      <c r="AD174" s="34">
        <v>0</v>
      </c>
      <c r="AE174" s="34">
        <v>0</v>
      </c>
      <c r="AF174" s="34">
        <v>0</v>
      </c>
      <c r="AG174" s="34">
        <v>406.41861</v>
      </c>
      <c r="AH174" s="34">
        <v>406.41861</v>
      </c>
      <c r="AI174" s="34">
        <v>0</v>
      </c>
      <c r="AJ174" s="34">
        <v>0</v>
      </c>
      <c r="AK174" s="34">
        <v>0</v>
      </c>
      <c r="AL174" s="34">
        <v>0</v>
      </c>
      <c r="AM174" s="34">
        <v>0</v>
      </c>
      <c r="AN174" s="34">
        <v>0</v>
      </c>
      <c r="AO174" s="34">
        <v>0</v>
      </c>
      <c r="AP174" s="382">
        <v>599.19542000000001</v>
      </c>
      <c r="AQ174" s="34">
        <v>0</v>
      </c>
      <c r="AR174" s="34">
        <v>0</v>
      </c>
      <c r="AS174" s="27" t="s">
        <v>2424</v>
      </c>
      <c r="AT174" s="27" t="s">
        <v>80</v>
      </c>
      <c r="AU174" s="27" t="s">
        <v>80</v>
      </c>
      <c r="AV174" s="27" t="s">
        <v>1922</v>
      </c>
      <c r="AW174" s="27"/>
      <c r="AX174" s="27" t="s">
        <v>1954</v>
      </c>
      <c r="AY174" s="27" t="s">
        <v>2591</v>
      </c>
      <c r="AZ174" s="27" t="s">
        <v>2300</v>
      </c>
      <c r="BA174" s="367"/>
      <c r="BB174" s="367"/>
      <c r="BC174" s="367"/>
      <c r="BD174" s="367"/>
      <c r="BE174" s="367"/>
      <c r="BF174" s="367"/>
      <c r="BG174" s="367"/>
      <c r="BH174" s="367"/>
      <c r="BI174" s="367"/>
      <c r="BJ174" s="367"/>
      <c r="BK174" s="367"/>
      <c r="BL174" s="367"/>
      <c r="BM174" s="367"/>
      <c r="BN174" s="367"/>
      <c r="BO174" s="367"/>
      <c r="BP174" s="367"/>
      <c r="BQ174" s="367"/>
      <c r="BR174" s="367"/>
      <c r="BS174" s="367"/>
      <c r="BT174" s="367"/>
      <c r="BU174" s="367"/>
      <c r="BV174" s="367"/>
      <c r="BW174" s="367"/>
      <c r="BX174" s="367"/>
      <c r="BY174" s="367"/>
      <c r="BZ174" s="367"/>
      <c r="CA174" s="367"/>
      <c r="CB174" s="367"/>
      <c r="CC174" s="367"/>
      <c r="CD174" s="367"/>
      <c r="CE174" s="367"/>
      <c r="CF174" s="367"/>
      <c r="CG174" s="367"/>
      <c r="CH174" s="367"/>
      <c r="CI174" s="367"/>
      <c r="CJ174" s="367"/>
      <c r="CK174" s="367"/>
      <c r="CL174" s="367"/>
      <c r="CM174" s="367"/>
      <c r="CN174" s="367"/>
      <c r="CO174" s="367"/>
      <c r="CP174" s="367"/>
      <c r="CQ174" s="367"/>
      <c r="CR174" s="367"/>
      <c r="CS174" s="367"/>
      <c r="CT174" s="367"/>
      <c r="CU174" s="367"/>
      <c r="CV174" s="367"/>
      <c r="CW174" s="367"/>
      <c r="CX174" s="367"/>
      <c r="CY174" s="367"/>
      <c r="CZ174" s="367"/>
      <c r="DA174" s="367"/>
      <c r="DB174" s="367"/>
      <c r="DC174" s="367"/>
      <c r="DD174" s="367"/>
      <c r="DE174" s="367"/>
      <c r="DF174" s="367"/>
      <c r="DG174" s="367"/>
      <c r="DH174" s="367"/>
      <c r="DI174" s="367"/>
      <c r="DJ174" s="367"/>
      <c r="DK174" s="367"/>
      <c r="DL174" s="367"/>
      <c r="DM174" s="367"/>
      <c r="DN174" s="367"/>
      <c r="DO174" s="367"/>
      <c r="DP174" s="367"/>
      <c r="DQ174" s="367"/>
      <c r="DR174" s="367"/>
      <c r="DS174" s="367"/>
      <c r="DT174" s="367"/>
      <c r="DU174" s="367"/>
      <c r="DV174" s="367"/>
      <c r="DW174" s="367"/>
      <c r="DX174" s="367"/>
      <c r="DY174" s="367"/>
      <c r="DZ174" s="367"/>
      <c r="EA174" s="367"/>
      <c r="EB174" s="367"/>
      <c r="EC174" s="367"/>
      <c r="ED174" s="367"/>
      <c r="EE174" s="367"/>
      <c r="EF174" s="367"/>
      <c r="EG174" s="367"/>
      <c r="EH174" s="367"/>
      <c r="EI174" s="367"/>
      <c r="EJ174" s="367"/>
      <c r="EK174" s="367"/>
      <c r="EL174" s="367"/>
      <c r="EM174" s="367"/>
      <c r="EN174" s="367"/>
      <c r="EO174" s="367"/>
      <c r="EP174" s="367"/>
      <c r="EQ174" s="367"/>
      <c r="ER174" s="367"/>
      <c r="ES174" s="367"/>
      <c r="ET174" s="367"/>
      <c r="EU174" s="367"/>
      <c r="EV174" s="367"/>
      <c r="EW174" s="367"/>
      <c r="EX174" s="367"/>
      <c r="EY174" s="367"/>
      <c r="EZ174" s="367"/>
      <c r="FA174" s="367"/>
      <c r="FB174" s="367"/>
      <c r="FC174" s="367"/>
      <c r="FD174" s="367"/>
      <c r="FE174" s="367"/>
      <c r="FF174" s="367"/>
      <c r="FG174" s="367"/>
      <c r="FH174" s="367"/>
      <c r="FI174" s="367"/>
      <c r="FJ174" s="367"/>
      <c r="FK174" s="367"/>
      <c r="FL174" s="367"/>
      <c r="FM174" s="367"/>
      <c r="FN174" s="367"/>
      <c r="FO174" s="367"/>
      <c r="FP174" s="367"/>
      <c r="FQ174" s="367"/>
      <c r="FR174" s="367"/>
      <c r="FS174" s="367"/>
      <c r="FT174" s="367"/>
      <c r="FU174" s="367"/>
      <c r="FV174" s="367"/>
      <c r="FW174" s="367"/>
      <c r="FX174" s="367"/>
      <c r="FY174" s="367"/>
      <c r="FZ174" s="367"/>
      <c r="GA174" s="367"/>
      <c r="GB174" s="367"/>
      <c r="GC174" s="367"/>
      <c r="GD174" s="367"/>
      <c r="GE174" s="367"/>
      <c r="GF174" s="367"/>
      <c r="GG174" s="367"/>
      <c r="GH174" s="367"/>
      <c r="GI174" s="367"/>
      <c r="GJ174" s="367"/>
      <c r="GK174" s="367"/>
      <c r="GL174" s="367"/>
      <c r="GM174" s="367"/>
      <c r="GN174" s="367"/>
      <c r="GO174" s="367"/>
      <c r="GP174" s="367"/>
      <c r="GQ174" s="367"/>
      <c r="GR174" s="367"/>
      <c r="GS174" s="367"/>
      <c r="GT174" s="367"/>
      <c r="GU174" s="367"/>
      <c r="GV174" s="367"/>
      <c r="GW174" s="367"/>
      <c r="GX174" s="367"/>
      <c r="GY174" s="367"/>
      <c r="GZ174" s="367"/>
      <c r="HA174" s="367"/>
      <c r="HB174" s="367"/>
      <c r="HC174" s="367"/>
      <c r="HD174" s="367"/>
      <c r="HE174" s="367"/>
      <c r="HF174" s="367"/>
      <c r="HG174" s="367"/>
      <c r="HH174" s="367"/>
      <c r="HI174" s="367"/>
      <c r="HJ174" s="367"/>
      <c r="HK174" s="367"/>
      <c r="HL174" s="367"/>
      <c r="HM174" s="367"/>
      <c r="HN174" s="367"/>
      <c r="HO174" s="367"/>
      <c r="HP174" s="367"/>
      <c r="HQ174" s="367"/>
      <c r="HR174" s="367"/>
      <c r="HS174" s="367"/>
      <c r="HT174" s="367"/>
      <c r="HU174" s="367"/>
      <c r="HV174" s="367"/>
      <c r="HW174" s="367"/>
      <c r="HX174" s="367"/>
      <c r="HY174" s="367"/>
      <c r="HZ174" s="367"/>
      <c r="IA174" s="367"/>
      <c r="IB174" s="367"/>
      <c r="IC174" s="367"/>
      <c r="ID174" s="367"/>
      <c r="IE174" s="367"/>
      <c r="IF174" s="367"/>
      <c r="IG174" s="367"/>
      <c r="IH174" s="367"/>
      <c r="II174" s="367"/>
      <c r="IJ174" s="367"/>
      <c r="IK174" s="367"/>
      <c r="IL174" s="367"/>
      <c r="IM174" s="367"/>
      <c r="IN174" s="367"/>
      <c r="IO174" s="367"/>
      <c r="IP174" s="367"/>
      <c r="IQ174" s="367"/>
      <c r="IR174" s="367"/>
      <c r="IS174" s="367"/>
      <c r="IT174" s="367"/>
      <c r="IU174" s="367"/>
      <c r="IV174" s="367"/>
      <c r="IW174" s="367"/>
      <c r="IX174" s="367"/>
      <c r="IY174" s="367"/>
      <c r="IZ174" s="367"/>
    </row>
    <row r="175" spans="1:260" s="355" customFormat="1" ht="126" outlineLevel="1">
      <c r="A175" s="591"/>
      <c r="B175" s="6" t="s">
        <v>2450</v>
      </c>
      <c r="C175" s="27" t="s">
        <v>3036</v>
      </c>
      <c r="D175" s="121" t="s">
        <v>107</v>
      </c>
      <c r="E175" s="121" t="s">
        <v>2451</v>
      </c>
      <c r="F175" s="121">
        <v>69647</v>
      </c>
      <c r="G175" s="253">
        <v>8351</v>
      </c>
      <c r="H175" s="27" t="s">
        <v>2422</v>
      </c>
      <c r="I175" s="27" t="s">
        <v>80</v>
      </c>
      <c r="J175" s="382">
        <v>2616.51217</v>
      </c>
      <c r="K175" s="382">
        <v>2616.51217</v>
      </c>
      <c r="L175" s="34">
        <v>0</v>
      </c>
      <c r="M175" s="11">
        <v>2093.2097399999998</v>
      </c>
      <c r="N175" s="382">
        <v>523.30242999999996</v>
      </c>
      <c r="O175" s="460">
        <v>523.30242999999996</v>
      </c>
      <c r="P175" s="96" t="s">
        <v>2439</v>
      </c>
      <c r="Q175" s="479">
        <v>45991</v>
      </c>
      <c r="R175" s="27" t="s">
        <v>1659</v>
      </c>
      <c r="S175" s="10" t="s">
        <v>2562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  <c r="Y175" s="34">
        <v>0</v>
      </c>
      <c r="Z175" s="34">
        <v>0</v>
      </c>
      <c r="AA175" s="34">
        <v>0</v>
      </c>
      <c r="AB175" s="34">
        <v>523.30242999999996</v>
      </c>
      <c r="AC175" s="34">
        <v>523.30242999999996</v>
      </c>
      <c r="AD175" s="34">
        <v>0</v>
      </c>
      <c r="AE175" s="34">
        <v>0</v>
      </c>
      <c r="AF175" s="34">
        <v>0</v>
      </c>
      <c r="AG175" s="34">
        <v>523.30242999999996</v>
      </c>
      <c r="AH175" s="34">
        <v>523.30242999999996</v>
      </c>
      <c r="AI175" s="34">
        <v>0</v>
      </c>
      <c r="AJ175" s="34">
        <v>0</v>
      </c>
      <c r="AK175" s="34">
        <v>0</v>
      </c>
      <c r="AL175" s="34">
        <v>0</v>
      </c>
      <c r="AM175" s="34">
        <v>0</v>
      </c>
      <c r="AN175" s="34">
        <v>0</v>
      </c>
      <c r="AO175" s="34">
        <v>0</v>
      </c>
      <c r="AP175" s="382">
        <v>523.30242999999996</v>
      </c>
      <c r="AQ175" s="34">
        <v>0</v>
      </c>
      <c r="AR175" s="34">
        <v>0</v>
      </c>
      <c r="AS175" s="27" t="s">
        <v>2424</v>
      </c>
      <c r="AT175" s="27" t="s">
        <v>80</v>
      </c>
      <c r="AU175" s="27" t="s">
        <v>80</v>
      </c>
      <c r="AV175" s="27" t="s">
        <v>1922</v>
      </c>
      <c r="AW175" s="27"/>
      <c r="AX175" s="27" t="s">
        <v>1965</v>
      </c>
      <c r="AY175" s="27" t="s">
        <v>2591</v>
      </c>
      <c r="AZ175" s="27" t="s">
        <v>2300</v>
      </c>
      <c r="BA175" s="367"/>
      <c r="BB175" s="367"/>
      <c r="BC175" s="367"/>
      <c r="BD175" s="367"/>
      <c r="BE175" s="367"/>
      <c r="BF175" s="367"/>
      <c r="BG175" s="367"/>
      <c r="BH175" s="367"/>
      <c r="BI175" s="367"/>
      <c r="BJ175" s="367"/>
      <c r="BK175" s="367"/>
      <c r="BL175" s="367"/>
      <c r="BM175" s="367"/>
      <c r="BN175" s="367"/>
      <c r="BO175" s="367"/>
      <c r="BP175" s="367"/>
      <c r="BQ175" s="367"/>
      <c r="BR175" s="367"/>
      <c r="BS175" s="367"/>
      <c r="BT175" s="367"/>
      <c r="BU175" s="367"/>
      <c r="BV175" s="367"/>
      <c r="BW175" s="367"/>
      <c r="BX175" s="367"/>
      <c r="BY175" s="367"/>
      <c r="BZ175" s="367"/>
      <c r="CA175" s="367"/>
      <c r="CB175" s="367"/>
      <c r="CC175" s="367"/>
      <c r="CD175" s="367"/>
      <c r="CE175" s="367"/>
      <c r="CF175" s="367"/>
      <c r="CG175" s="367"/>
      <c r="CH175" s="367"/>
      <c r="CI175" s="367"/>
      <c r="CJ175" s="367"/>
      <c r="CK175" s="367"/>
      <c r="CL175" s="367"/>
      <c r="CM175" s="367"/>
      <c r="CN175" s="367"/>
      <c r="CO175" s="367"/>
      <c r="CP175" s="367"/>
      <c r="CQ175" s="367"/>
      <c r="CR175" s="367"/>
      <c r="CS175" s="367"/>
      <c r="CT175" s="367"/>
      <c r="CU175" s="367"/>
      <c r="CV175" s="367"/>
      <c r="CW175" s="367"/>
      <c r="CX175" s="367"/>
      <c r="CY175" s="367"/>
      <c r="CZ175" s="367"/>
      <c r="DA175" s="367"/>
      <c r="DB175" s="367"/>
      <c r="DC175" s="367"/>
      <c r="DD175" s="367"/>
      <c r="DE175" s="367"/>
      <c r="DF175" s="367"/>
      <c r="DG175" s="367"/>
      <c r="DH175" s="367"/>
      <c r="DI175" s="367"/>
      <c r="DJ175" s="367"/>
      <c r="DK175" s="367"/>
      <c r="DL175" s="367"/>
      <c r="DM175" s="367"/>
      <c r="DN175" s="367"/>
      <c r="DO175" s="367"/>
      <c r="DP175" s="367"/>
      <c r="DQ175" s="367"/>
      <c r="DR175" s="367"/>
      <c r="DS175" s="367"/>
      <c r="DT175" s="367"/>
      <c r="DU175" s="367"/>
      <c r="DV175" s="367"/>
      <c r="DW175" s="367"/>
      <c r="DX175" s="367"/>
      <c r="DY175" s="367"/>
      <c r="DZ175" s="367"/>
      <c r="EA175" s="367"/>
      <c r="EB175" s="367"/>
      <c r="EC175" s="367"/>
      <c r="ED175" s="367"/>
      <c r="EE175" s="367"/>
      <c r="EF175" s="367"/>
      <c r="EG175" s="367"/>
      <c r="EH175" s="367"/>
      <c r="EI175" s="367"/>
      <c r="EJ175" s="367"/>
      <c r="EK175" s="367"/>
      <c r="EL175" s="367"/>
      <c r="EM175" s="367"/>
      <c r="EN175" s="367"/>
      <c r="EO175" s="367"/>
      <c r="EP175" s="367"/>
      <c r="EQ175" s="367"/>
      <c r="ER175" s="367"/>
      <c r="ES175" s="367"/>
      <c r="ET175" s="367"/>
      <c r="EU175" s="367"/>
      <c r="EV175" s="367"/>
      <c r="EW175" s="367"/>
      <c r="EX175" s="367"/>
      <c r="EY175" s="367"/>
      <c r="EZ175" s="367"/>
      <c r="FA175" s="367"/>
      <c r="FB175" s="367"/>
      <c r="FC175" s="367"/>
      <c r="FD175" s="367"/>
      <c r="FE175" s="367"/>
      <c r="FF175" s="367"/>
      <c r="FG175" s="367"/>
      <c r="FH175" s="367"/>
      <c r="FI175" s="367"/>
      <c r="FJ175" s="367"/>
      <c r="FK175" s="367"/>
      <c r="FL175" s="367"/>
      <c r="FM175" s="367"/>
      <c r="FN175" s="367"/>
      <c r="FO175" s="367"/>
      <c r="FP175" s="367"/>
      <c r="FQ175" s="367"/>
      <c r="FR175" s="367"/>
      <c r="FS175" s="367"/>
      <c r="FT175" s="367"/>
      <c r="FU175" s="367"/>
      <c r="FV175" s="367"/>
      <c r="FW175" s="367"/>
      <c r="FX175" s="367"/>
      <c r="FY175" s="367"/>
      <c r="FZ175" s="367"/>
      <c r="GA175" s="367"/>
      <c r="GB175" s="367"/>
      <c r="GC175" s="367"/>
      <c r="GD175" s="367"/>
      <c r="GE175" s="367"/>
      <c r="GF175" s="367"/>
      <c r="GG175" s="367"/>
      <c r="GH175" s="367"/>
      <c r="GI175" s="367"/>
      <c r="GJ175" s="367"/>
      <c r="GK175" s="367"/>
      <c r="GL175" s="367"/>
      <c r="GM175" s="367"/>
      <c r="GN175" s="367"/>
      <c r="GO175" s="367"/>
      <c r="GP175" s="367"/>
      <c r="GQ175" s="367"/>
      <c r="GR175" s="367"/>
      <c r="GS175" s="367"/>
      <c r="GT175" s="367"/>
      <c r="GU175" s="367"/>
      <c r="GV175" s="367"/>
      <c r="GW175" s="367"/>
      <c r="GX175" s="367"/>
      <c r="GY175" s="367"/>
      <c r="GZ175" s="367"/>
      <c r="HA175" s="367"/>
      <c r="HB175" s="367"/>
      <c r="HC175" s="367"/>
      <c r="HD175" s="367"/>
      <c r="HE175" s="367"/>
      <c r="HF175" s="367"/>
      <c r="HG175" s="367"/>
      <c r="HH175" s="367"/>
      <c r="HI175" s="367"/>
      <c r="HJ175" s="367"/>
      <c r="HK175" s="367"/>
      <c r="HL175" s="367"/>
      <c r="HM175" s="367"/>
      <c r="HN175" s="367"/>
      <c r="HO175" s="367"/>
      <c r="HP175" s="367"/>
      <c r="HQ175" s="367"/>
      <c r="HR175" s="367"/>
      <c r="HS175" s="367"/>
      <c r="HT175" s="367"/>
      <c r="HU175" s="367"/>
      <c r="HV175" s="367"/>
      <c r="HW175" s="367"/>
      <c r="HX175" s="367"/>
      <c r="HY175" s="367"/>
      <c r="HZ175" s="367"/>
      <c r="IA175" s="367"/>
      <c r="IB175" s="367"/>
      <c r="IC175" s="367"/>
      <c r="ID175" s="367"/>
      <c r="IE175" s="367"/>
      <c r="IF175" s="367"/>
      <c r="IG175" s="367"/>
      <c r="IH175" s="367"/>
      <c r="II175" s="367"/>
      <c r="IJ175" s="367"/>
      <c r="IK175" s="367"/>
      <c r="IL175" s="367"/>
      <c r="IM175" s="367"/>
      <c r="IN175" s="367"/>
      <c r="IO175" s="367"/>
      <c r="IP175" s="367"/>
      <c r="IQ175" s="367"/>
      <c r="IR175" s="367"/>
      <c r="IS175" s="367"/>
      <c r="IT175" s="367"/>
      <c r="IU175" s="367"/>
      <c r="IV175" s="367"/>
      <c r="IW175" s="367"/>
      <c r="IX175" s="367"/>
      <c r="IY175" s="367"/>
      <c r="IZ175" s="367"/>
    </row>
    <row r="176" spans="1:260" s="355" customFormat="1" ht="126" outlineLevel="1">
      <c r="A176" s="591"/>
      <c r="B176" s="20" t="s">
        <v>2452</v>
      </c>
      <c r="C176" s="27" t="s">
        <v>2659</v>
      </c>
      <c r="D176" s="121" t="s">
        <v>2453</v>
      </c>
      <c r="E176" s="121" t="s">
        <v>2454</v>
      </c>
      <c r="F176" s="121">
        <v>48665860</v>
      </c>
      <c r="G176" s="253">
        <v>8281</v>
      </c>
      <c r="H176" s="27" t="s">
        <v>2422</v>
      </c>
      <c r="I176" s="27" t="s">
        <v>80</v>
      </c>
      <c r="J176" s="382">
        <v>2142.2186000000002</v>
      </c>
      <c r="K176" s="382">
        <v>2142.2186000000002</v>
      </c>
      <c r="L176" s="34">
        <v>0</v>
      </c>
      <c r="M176" s="11">
        <v>1713.7748759999999</v>
      </c>
      <c r="N176" s="382">
        <v>428.44371999999998</v>
      </c>
      <c r="O176" s="460">
        <v>428.44371999999998</v>
      </c>
      <c r="P176" s="96" t="s">
        <v>2089</v>
      </c>
      <c r="Q176" s="479">
        <v>46203</v>
      </c>
      <c r="R176" s="27" t="s">
        <v>1659</v>
      </c>
      <c r="S176" s="10" t="s">
        <v>2660</v>
      </c>
      <c r="T176" s="34">
        <v>0</v>
      </c>
      <c r="U176" s="34">
        <v>0</v>
      </c>
      <c r="V176" s="34">
        <v>0</v>
      </c>
      <c r="W176" s="34">
        <v>428.44371899999999</v>
      </c>
      <c r="X176" s="34">
        <v>428.44371899999999</v>
      </c>
      <c r="Y176" s="34">
        <v>0</v>
      </c>
      <c r="Z176" s="34">
        <v>0</v>
      </c>
      <c r="AA176" s="34">
        <v>0</v>
      </c>
      <c r="AB176" s="34">
        <v>428.44371899999999</v>
      </c>
      <c r="AC176" s="34">
        <v>428.44371899999999</v>
      </c>
      <c r="AD176" s="34">
        <v>0</v>
      </c>
      <c r="AE176" s="34">
        <v>0</v>
      </c>
      <c r="AF176" s="34">
        <v>0</v>
      </c>
      <c r="AG176" s="34">
        <v>428.44371899999999</v>
      </c>
      <c r="AH176" s="34">
        <v>428.44371899999999</v>
      </c>
      <c r="AI176" s="34">
        <v>0</v>
      </c>
      <c r="AJ176" s="34">
        <v>0</v>
      </c>
      <c r="AK176" s="34">
        <v>0</v>
      </c>
      <c r="AL176" s="34">
        <v>0</v>
      </c>
      <c r="AM176" s="34">
        <v>0</v>
      </c>
      <c r="AN176" s="34">
        <v>0</v>
      </c>
      <c r="AO176" s="34">
        <v>0</v>
      </c>
      <c r="AP176" s="382">
        <v>428.44371999999998</v>
      </c>
      <c r="AQ176" s="34">
        <v>0</v>
      </c>
      <c r="AR176" s="34">
        <v>0</v>
      </c>
      <c r="AS176" s="27" t="s">
        <v>2424</v>
      </c>
      <c r="AT176" s="27" t="s">
        <v>80</v>
      </c>
      <c r="AU176" s="27" t="s">
        <v>80</v>
      </c>
      <c r="AV176" s="27" t="s">
        <v>1922</v>
      </c>
      <c r="AW176" s="27"/>
      <c r="AX176" s="27" t="s">
        <v>1954</v>
      </c>
      <c r="AY176" s="27" t="s">
        <v>2591</v>
      </c>
      <c r="AZ176" s="27" t="s">
        <v>2300</v>
      </c>
      <c r="BA176" s="367"/>
      <c r="BB176" s="367"/>
      <c r="BC176" s="367"/>
      <c r="BD176" s="367"/>
      <c r="BE176" s="367"/>
      <c r="BF176" s="367"/>
      <c r="BG176" s="367"/>
      <c r="BH176" s="367"/>
      <c r="BI176" s="367"/>
      <c r="BJ176" s="367"/>
      <c r="BK176" s="367"/>
      <c r="BL176" s="367"/>
      <c r="BM176" s="367"/>
      <c r="BN176" s="367"/>
      <c r="BO176" s="367"/>
      <c r="BP176" s="367"/>
      <c r="BQ176" s="367"/>
      <c r="BR176" s="367"/>
      <c r="BS176" s="367"/>
      <c r="BT176" s="367"/>
      <c r="BU176" s="367"/>
      <c r="BV176" s="367"/>
      <c r="BW176" s="367"/>
      <c r="BX176" s="367"/>
      <c r="BY176" s="367"/>
      <c r="BZ176" s="367"/>
      <c r="CA176" s="367"/>
      <c r="CB176" s="367"/>
      <c r="CC176" s="367"/>
      <c r="CD176" s="367"/>
      <c r="CE176" s="367"/>
      <c r="CF176" s="367"/>
      <c r="CG176" s="367"/>
      <c r="CH176" s="367"/>
      <c r="CI176" s="367"/>
      <c r="CJ176" s="367"/>
      <c r="CK176" s="367"/>
      <c r="CL176" s="367"/>
      <c r="CM176" s="367"/>
      <c r="CN176" s="367"/>
      <c r="CO176" s="367"/>
      <c r="CP176" s="367"/>
      <c r="CQ176" s="367"/>
      <c r="CR176" s="367"/>
      <c r="CS176" s="367"/>
      <c r="CT176" s="367"/>
      <c r="CU176" s="367"/>
      <c r="CV176" s="367"/>
      <c r="CW176" s="367"/>
      <c r="CX176" s="367"/>
      <c r="CY176" s="367"/>
      <c r="CZ176" s="367"/>
      <c r="DA176" s="367"/>
      <c r="DB176" s="367"/>
      <c r="DC176" s="367"/>
      <c r="DD176" s="367"/>
      <c r="DE176" s="367"/>
      <c r="DF176" s="367"/>
      <c r="DG176" s="367"/>
      <c r="DH176" s="367"/>
      <c r="DI176" s="367"/>
      <c r="DJ176" s="367"/>
      <c r="DK176" s="367"/>
      <c r="DL176" s="367"/>
      <c r="DM176" s="367"/>
      <c r="DN176" s="367"/>
      <c r="DO176" s="367"/>
      <c r="DP176" s="367"/>
      <c r="DQ176" s="367"/>
      <c r="DR176" s="367"/>
      <c r="DS176" s="367"/>
      <c r="DT176" s="367"/>
      <c r="DU176" s="367"/>
      <c r="DV176" s="367"/>
      <c r="DW176" s="367"/>
      <c r="DX176" s="367"/>
      <c r="DY176" s="367"/>
      <c r="DZ176" s="367"/>
      <c r="EA176" s="367"/>
      <c r="EB176" s="367"/>
      <c r="EC176" s="367"/>
      <c r="ED176" s="367"/>
      <c r="EE176" s="367"/>
      <c r="EF176" s="367"/>
      <c r="EG176" s="367"/>
      <c r="EH176" s="367"/>
      <c r="EI176" s="367"/>
      <c r="EJ176" s="367"/>
      <c r="EK176" s="367"/>
      <c r="EL176" s="367"/>
      <c r="EM176" s="367"/>
      <c r="EN176" s="367"/>
      <c r="EO176" s="367"/>
      <c r="EP176" s="367"/>
      <c r="EQ176" s="367"/>
      <c r="ER176" s="367"/>
      <c r="ES176" s="367"/>
      <c r="ET176" s="367"/>
      <c r="EU176" s="367"/>
      <c r="EV176" s="367"/>
      <c r="EW176" s="367"/>
      <c r="EX176" s="367"/>
      <c r="EY176" s="367"/>
      <c r="EZ176" s="367"/>
      <c r="FA176" s="367"/>
      <c r="FB176" s="367"/>
      <c r="FC176" s="367"/>
      <c r="FD176" s="367"/>
      <c r="FE176" s="367"/>
      <c r="FF176" s="367"/>
      <c r="FG176" s="367"/>
      <c r="FH176" s="367"/>
      <c r="FI176" s="367"/>
      <c r="FJ176" s="367"/>
      <c r="FK176" s="367"/>
      <c r="FL176" s="367"/>
      <c r="FM176" s="367"/>
      <c r="FN176" s="367"/>
      <c r="FO176" s="367"/>
      <c r="FP176" s="367"/>
      <c r="FQ176" s="367"/>
      <c r="FR176" s="367"/>
      <c r="FS176" s="367"/>
      <c r="FT176" s="367"/>
      <c r="FU176" s="367"/>
      <c r="FV176" s="367"/>
      <c r="FW176" s="367"/>
      <c r="FX176" s="367"/>
      <c r="FY176" s="367"/>
      <c r="FZ176" s="367"/>
      <c r="GA176" s="367"/>
      <c r="GB176" s="367"/>
      <c r="GC176" s="367"/>
      <c r="GD176" s="367"/>
      <c r="GE176" s="367"/>
      <c r="GF176" s="367"/>
      <c r="GG176" s="367"/>
      <c r="GH176" s="367"/>
      <c r="GI176" s="367"/>
      <c r="GJ176" s="367"/>
      <c r="GK176" s="367"/>
      <c r="GL176" s="367"/>
      <c r="GM176" s="367"/>
      <c r="GN176" s="367"/>
      <c r="GO176" s="367"/>
      <c r="GP176" s="367"/>
      <c r="GQ176" s="367"/>
      <c r="GR176" s="367"/>
      <c r="GS176" s="367"/>
      <c r="GT176" s="367"/>
      <c r="GU176" s="367"/>
      <c r="GV176" s="367"/>
      <c r="GW176" s="367"/>
      <c r="GX176" s="367"/>
      <c r="GY176" s="367"/>
      <c r="GZ176" s="367"/>
      <c r="HA176" s="367"/>
      <c r="HB176" s="367"/>
      <c r="HC176" s="367"/>
      <c r="HD176" s="367"/>
      <c r="HE176" s="367"/>
      <c r="HF176" s="367"/>
      <c r="HG176" s="367"/>
      <c r="HH176" s="367"/>
      <c r="HI176" s="367"/>
      <c r="HJ176" s="367"/>
      <c r="HK176" s="367"/>
      <c r="HL176" s="367"/>
      <c r="HM176" s="367"/>
      <c r="HN176" s="367"/>
      <c r="HO176" s="367"/>
      <c r="HP176" s="367"/>
      <c r="HQ176" s="367"/>
      <c r="HR176" s="367"/>
      <c r="HS176" s="367"/>
      <c r="HT176" s="367"/>
      <c r="HU176" s="367"/>
      <c r="HV176" s="367"/>
      <c r="HW176" s="367"/>
      <c r="HX176" s="367"/>
      <c r="HY176" s="367"/>
      <c r="HZ176" s="367"/>
      <c r="IA176" s="367"/>
      <c r="IB176" s="367"/>
      <c r="IC176" s="367"/>
      <c r="ID176" s="367"/>
      <c r="IE176" s="367"/>
      <c r="IF176" s="367"/>
      <c r="IG176" s="367"/>
      <c r="IH176" s="367"/>
      <c r="II176" s="367"/>
      <c r="IJ176" s="367"/>
      <c r="IK176" s="367"/>
      <c r="IL176" s="367"/>
      <c r="IM176" s="367"/>
      <c r="IN176" s="367"/>
      <c r="IO176" s="367"/>
      <c r="IP176" s="367"/>
      <c r="IQ176" s="367"/>
      <c r="IR176" s="367"/>
      <c r="IS176" s="367"/>
      <c r="IT176" s="367"/>
      <c r="IU176" s="367"/>
      <c r="IV176" s="367"/>
      <c r="IW176" s="367"/>
      <c r="IX176" s="367"/>
      <c r="IY176" s="367"/>
      <c r="IZ176" s="367"/>
    </row>
    <row r="177" spans="1:260" s="355" customFormat="1" ht="126" outlineLevel="1">
      <c r="A177" s="591"/>
      <c r="B177" s="17" t="s">
        <v>2458</v>
      </c>
      <c r="C177" s="67" t="s">
        <v>80</v>
      </c>
      <c r="D177" s="144" t="s">
        <v>2459</v>
      </c>
      <c r="E177" s="144" t="s">
        <v>2457</v>
      </c>
      <c r="F177" s="144">
        <v>49535013</v>
      </c>
      <c r="G177" s="446" t="s">
        <v>80</v>
      </c>
      <c r="H177" s="67" t="s">
        <v>2422</v>
      </c>
      <c r="I177" s="67" t="s">
        <v>80</v>
      </c>
      <c r="J177" s="564">
        <v>419.60599999999999</v>
      </c>
      <c r="K177" s="564">
        <v>419.60599999999999</v>
      </c>
      <c r="L177" s="19">
        <v>0</v>
      </c>
      <c r="M177" s="202">
        <v>335.685</v>
      </c>
      <c r="N177" s="564">
        <v>83.921000000000006</v>
      </c>
      <c r="O177" s="459">
        <v>83.921000000000006</v>
      </c>
      <c r="P177" s="145" t="s">
        <v>2460</v>
      </c>
      <c r="Q177" s="480">
        <v>46265</v>
      </c>
      <c r="R177" s="67" t="s">
        <v>495</v>
      </c>
      <c r="S177" s="18" t="s">
        <v>80</v>
      </c>
      <c r="T177" s="19">
        <v>0</v>
      </c>
      <c r="U177" s="19">
        <v>0</v>
      </c>
      <c r="V177" s="19">
        <v>0</v>
      </c>
      <c r="W177" s="19">
        <v>0</v>
      </c>
      <c r="X177" s="34">
        <v>0</v>
      </c>
      <c r="Y177" s="19">
        <v>0</v>
      </c>
      <c r="Z177" s="19">
        <v>0</v>
      </c>
      <c r="AA177" s="19">
        <v>0</v>
      </c>
      <c r="AB177" s="19">
        <v>83.921000000000006</v>
      </c>
      <c r="AC177" s="19">
        <v>83.921000000000006</v>
      </c>
      <c r="AD177" s="19">
        <v>0</v>
      </c>
      <c r="AE177" s="19">
        <v>0</v>
      </c>
      <c r="AF177" s="19">
        <v>0</v>
      </c>
      <c r="AG177" s="19">
        <v>83.921000000000006</v>
      </c>
      <c r="AH177" s="19">
        <v>83.921000000000006</v>
      </c>
      <c r="AI177" s="19">
        <v>0</v>
      </c>
      <c r="AJ177" s="19">
        <v>0</v>
      </c>
      <c r="AK177" s="19">
        <v>0</v>
      </c>
      <c r="AL177" s="19">
        <v>0</v>
      </c>
      <c r="AM177" s="19">
        <v>0</v>
      </c>
      <c r="AN177" s="19">
        <v>0</v>
      </c>
      <c r="AO177" s="19">
        <v>0</v>
      </c>
      <c r="AP177" s="564">
        <v>83.921000000000006</v>
      </c>
      <c r="AQ177" s="19">
        <v>0</v>
      </c>
      <c r="AR177" s="19">
        <v>0</v>
      </c>
      <c r="AS177" s="67" t="s">
        <v>2424</v>
      </c>
      <c r="AT177" s="67" t="s">
        <v>80</v>
      </c>
      <c r="AU177" s="67" t="s">
        <v>80</v>
      </c>
      <c r="AV177" s="67" t="s">
        <v>1922</v>
      </c>
      <c r="AW177" s="67" t="s">
        <v>2755</v>
      </c>
      <c r="AX177" s="27" t="s">
        <v>1967</v>
      </c>
      <c r="AY177" s="27" t="s">
        <v>2591</v>
      </c>
      <c r="AZ177" s="27" t="s">
        <v>2300</v>
      </c>
      <c r="BA177" s="367"/>
      <c r="BB177" s="367"/>
      <c r="BC177" s="367"/>
      <c r="BD177" s="367"/>
      <c r="BE177" s="367"/>
      <c r="BF177" s="367"/>
      <c r="BG177" s="367"/>
      <c r="BH177" s="367"/>
      <c r="BI177" s="367"/>
      <c r="BJ177" s="367"/>
      <c r="BK177" s="367"/>
      <c r="BL177" s="367"/>
      <c r="BM177" s="367"/>
      <c r="BN177" s="367"/>
      <c r="BO177" s="367"/>
      <c r="BP177" s="367"/>
      <c r="BQ177" s="367"/>
      <c r="BR177" s="367"/>
      <c r="BS177" s="367"/>
      <c r="BT177" s="367"/>
      <c r="BU177" s="367"/>
      <c r="BV177" s="367"/>
      <c r="BW177" s="367"/>
      <c r="BX177" s="367"/>
      <c r="BY177" s="367"/>
      <c r="BZ177" s="367"/>
      <c r="CA177" s="367"/>
      <c r="CB177" s="367"/>
      <c r="CC177" s="367"/>
      <c r="CD177" s="367"/>
      <c r="CE177" s="367"/>
      <c r="CF177" s="367"/>
      <c r="CG177" s="367"/>
      <c r="CH177" s="367"/>
      <c r="CI177" s="367"/>
      <c r="CJ177" s="367"/>
      <c r="CK177" s="367"/>
      <c r="CL177" s="367"/>
      <c r="CM177" s="367"/>
      <c r="CN177" s="367"/>
      <c r="CO177" s="367"/>
      <c r="CP177" s="367"/>
      <c r="CQ177" s="367"/>
      <c r="CR177" s="367"/>
      <c r="CS177" s="367"/>
      <c r="CT177" s="367"/>
      <c r="CU177" s="367"/>
      <c r="CV177" s="367"/>
      <c r="CW177" s="367"/>
      <c r="CX177" s="367"/>
      <c r="CY177" s="367"/>
      <c r="CZ177" s="367"/>
      <c r="DA177" s="367"/>
      <c r="DB177" s="367"/>
      <c r="DC177" s="367"/>
      <c r="DD177" s="367"/>
      <c r="DE177" s="367"/>
      <c r="DF177" s="367"/>
      <c r="DG177" s="367"/>
      <c r="DH177" s="367"/>
      <c r="DI177" s="367"/>
      <c r="DJ177" s="367"/>
      <c r="DK177" s="367"/>
      <c r="DL177" s="367"/>
      <c r="DM177" s="367"/>
      <c r="DN177" s="367"/>
      <c r="DO177" s="367"/>
      <c r="DP177" s="367"/>
      <c r="DQ177" s="367"/>
      <c r="DR177" s="367"/>
      <c r="DS177" s="367"/>
      <c r="DT177" s="367"/>
      <c r="DU177" s="367"/>
      <c r="DV177" s="367"/>
      <c r="DW177" s="367"/>
      <c r="DX177" s="367"/>
      <c r="DY177" s="367"/>
      <c r="DZ177" s="367"/>
      <c r="EA177" s="367"/>
      <c r="EB177" s="367"/>
      <c r="EC177" s="367"/>
      <c r="ED177" s="367"/>
      <c r="EE177" s="367"/>
      <c r="EF177" s="367"/>
      <c r="EG177" s="367"/>
      <c r="EH177" s="367"/>
      <c r="EI177" s="367"/>
      <c r="EJ177" s="367"/>
      <c r="EK177" s="367"/>
      <c r="EL177" s="367"/>
      <c r="EM177" s="367"/>
      <c r="EN177" s="367"/>
      <c r="EO177" s="367"/>
      <c r="EP177" s="367"/>
      <c r="EQ177" s="367"/>
      <c r="ER177" s="367"/>
      <c r="ES177" s="367"/>
      <c r="ET177" s="367"/>
      <c r="EU177" s="367"/>
      <c r="EV177" s="367"/>
      <c r="EW177" s="367"/>
      <c r="EX177" s="367"/>
      <c r="EY177" s="367"/>
      <c r="EZ177" s="367"/>
      <c r="FA177" s="367"/>
      <c r="FB177" s="367"/>
      <c r="FC177" s="367"/>
      <c r="FD177" s="367"/>
      <c r="FE177" s="367"/>
      <c r="FF177" s="367"/>
      <c r="FG177" s="367"/>
      <c r="FH177" s="367"/>
      <c r="FI177" s="367"/>
      <c r="FJ177" s="367"/>
      <c r="FK177" s="367"/>
      <c r="FL177" s="367"/>
      <c r="FM177" s="367"/>
      <c r="FN177" s="367"/>
      <c r="FO177" s="367"/>
      <c r="FP177" s="367"/>
      <c r="FQ177" s="367"/>
      <c r="FR177" s="367"/>
      <c r="FS177" s="367"/>
      <c r="FT177" s="367"/>
      <c r="FU177" s="367"/>
      <c r="FV177" s="367"/>
      <c r="FW177" s="367"/>
      <c r="FX177" s="367"/>
      <c r="FY177" s="367"/>
      <c r="FZ177" s="367"/>
      <c r="GA177" s="367"/>
      <c r="GB177" s="367"/>
      <c r="GC177" s="367"/>
      <c r="GD177" s="367"/>
      <c r="GE177" s="367"/>
      <c r="GF177" s="367"/>
      <c r="GG177" s="367"/>
      <c r="GH177" s="367"/>
      <c r="GI177" s="367"/>
      <c r="GJ177" s="367"/>
      <c r="GK177" s="367"/>
      <c r="GL177" s="367"/>
      <c r="GM177" s="367"/>
      <c r="GN177" s="367"/>
      <c r="GO177" s="367"/>
      <c r="GP177" s="367"/>
      <c r="GQ177" s="367"/>
      <c r="GR177" s="367"/>
      <c r="GS177" s="367"/>
      <c r="GT177" s="367"/>
      <c r="GU177" s="367"/>
      <c r="GV177" s="367"/>
      <c r="GW177" s="367"/>
      <c r="GX177" s="367"/>
      <c r="GY177" s="367"/>
      <c r="GZ177" s="367"/>
      <c r="HA177" s="367"/>
      <c r="HB177" s="367"/>
      <c r="HC177" s="367"/>
      <c r="HD177" s="367"/>
      <c r="HE177" s="367"/>
      <c r="HF177" s="367"/>
      <c r="HG177" s="367"/>
      <c r="HH177" s="367"/>
      <c r="HI177" s="367"/>
      <c r="HJ177" s="367"/>
      <c r="HK177" s="367"/>
      <c r="HL177" s="367"/>
      <c r="HM177" s="367"/>
      <c r="HN177" s="367"/>
      <c r="HO177" s="367"/>
      <c r="HP177" s="367"/>
      <c r="HQ177" s="367"/>
      <c r="HR177" s="367"/>
      <c r="HS177" s="367"/>
      <c r="HT177" s="367"/>
      <c r="HU177" s="367"/>
      <c r="HV177" s="367"/>
      <c r="HW177" s="367"/>
      <c r="HX177" s="367"/>
      <c r="HY177" s="367"/>
      <c r="HZ177" s="367"/>
      <c r="IA177" s="367"/>
      <c r="IB177" s="367"/>
      <c r="IC177" s="367"/>
      <c r="ID177" s="367"/>
      <c r="IE177" s="367"/>
      <c r="IF177" s="367"/>
      <c r="IG177" s="367"/>
      <c r="IH177" s="367"/>
      <c r="II177" s="367"/>
      <c r="IJ177" s="367"/>
      <c r="IK177" s="367"/>
      <c r="IL177" s="367"/>
      <c r="IM177" s="367"/>
      <c r="IN177" s="367"/>
      <c r="IO177" s="367"/>
      <c r="IP177" s="367"/>
      <c r="IQ177" s="367"/>
      <c r="IR177" s="367"/>
      <c r="IS177" s="367"/>
      <c r="IT177" s="367"/>
      <c r="IU177" s="367"/>
      <c r="IV177" s="367"/>
      <c r="IW177" s="367"/>
      <c r="IX177" s="367"/>
      <c r="IY177" s="367"/>
      <c r="IZ177" s="367"/>
    </row>
    <row r="178" spans="1:260" s="355" customFormat="1" ht="126" outlineLevel="1">
      <c r="A178" s="591"/>
      <c r="B178" s="20" t="s">
        <v>2559</v>
      </c>
      <c r="C178" s="27" t="s">
        <v>2560</v>
      </c>
      <c r="D178" s="121" t="s">
        <v>133</v>
      </c>
      <c r="E178" s="121" t="s">
        <v>2461</v>
      </c>
      <c r="F178" s="121">
        <v>61924059</v>
      </c>
      <c r="G178" s="253">
        <v>8274</v>
      </c>
      <c r="H178" s="27" t="s">
        <v>2422</v>
      </c>
      <c r="I178" s="27" t="s">
        <v>80</v>
      </c>
      <c r="J178" s="382">
        <v>2666.0674800000002</v>
      </c>
      <c r="K178" s="382">
        <v>2666.0674800000002</v>
      </c>
      <c r="L178" s="34">
        <v>0</v>
      </c>
      <c r="M178" s="11">
        <v>2132.8539839999999</v>
      </c>
      <c r="N178" s="382">
        <v>533.21349599999996</v>
      </c>
      <c r="O178" s="460">
        <v>533.21349599999996</v>
      </c>
      <c r="P178" s="96" t="s">
        <v>2423</v>
      </c>
      <c r="Q178" s="479">
        <v>45900</v>
      </c>
      <c r="R178" s="27" t="s">
        <v>1659</v>
      </c>
      <c r="S178" s="10" t="s">
        <v>2562</v>
      </c>
      <c r="T178" s="34">
        <v>0</v>
      </c>
      <c r="U178" s="34">
        <v>0</v>
      </c>
      <c r="V178" s="34">
        <v>0</v>
      </c>
      <c r="W178" s="34">
        <v>533.21349599999996</v>
      </c>
      <c r="X178" s="34">
        <v>533.21349599999996</v>
      </c>
      <c r="Y178" s="34">
        <v>0</v>
      </c>
      <c r="Z178" s="34">
        <v>0</v>
      </c>
      <c r="AA178" s="34">
        <v>0</v>
      </c>
      <c r="AB178" s="34">
        <v>533.21349599999996</v>
      </c>
      <c r="AC178" s="34">
        <v>533.21349599999996</v>
      </c>
      <c r="AD178" s="34">
        <v>0</v>
      </c>
      <c r="AE178" s="34">
        <v>0</v>
      </c>
      <c r="AF178" s="34">
        <v>0</v>
      </c>
      <c r="AG178" s="34">
        <v>533.21349599999996</v>
      </c>
      <c r="AH178" s="34">
        <v>533.21349599999996</v>
      </c>
      <c r="AI178" s="34">
        <v>0</v>
      </c>
      <c r="AJ178" s="34">
        <v>0</v>
      </c>
      <c r="AK178" s="34">
        <v>0</v>
      </c>
      <c r="AL178" s="34">
        <v>0</v>
      </c>
      <c r="AM178" s="34">
        <v>0</v>
      </c>
      <c r="AN178" s="34">
        <v>0</v>
      </c>
      <c r="AO178" s="34">
        <v>0</v>
      </c>
      <c r="AP178" s="382">
        <v>533.21349599999996</v>
      </c>
      <c r="AQ178" s="34">
        <v>0</v>
      </c>
      <c r="AR178" s="34">
        <v>0</v>
      </c>
      <c r="AS178" s="27" t="s">
        <v>2424</v>
      </c>
      <c r="AT178" s="27" t="s">
        <v>80</v>
      </c>
      <c r="AU178" s="27" t="s">
        <v>80</v>
      </c>
      <c r="AV178" s="27" t="s">
        <v>1922</v>
      </c>
      <c r="AW178" s="27"/>
      <c r="AX178" s="27" t="s">
        <v>1968</v>
      </c>
      <c r="AY178" s="27" t="s">
        <v>2591</v>
      </c>
      <c r="AZ178" s="27" t="s">
        <v>2300</v>
      </c>
      <c r="BA178" s="367"/>
      <c r="BB178" s="367"/>
      <c r="BC178" s="367"/>
      <c r="BD178" s="367"/>
      <c r="BE178" s="367"/>
      <c r="BF178" s="367"/>
      <c r="BG178" s="367"/>
      <c r="BH178" s="367"/>
      <c r="BI178" s="367"/>
      <c r="BJ178" s="367"/>
      <c r="BK178" s="367"/>
      <c r="BL178" s="367"/>
      <c r="BM178" s="367"/>
      <c r="BN178" s="367"/>
      <c r="BO178" s="367"/>
      <c r="BP178" s="367"/>
      <c r="BQ178" s="367"/>
      <c r="BR178" s="367"/>
      <c r="BS178" s="367"/>
      <c r="BT178" s="367"/>
      <c r="BU178" s="367"/>
      <c r="BV178" s="367"/>
      <c r="BW178" s="367"/>
      <c r="BX178" s="367"/>
      <c r="BY178" s="367"/>
      <c r="BZ178" s="367"/>
      <c r="CA178" s="367"/>
      <c r="CB178" s="367"/>
      <c r="CC178" s="367"/>
      <c r="CD178" s="367"/>
      <c r="CE178" s="367"/>
      <c r="CF178" s="367"/>
      <c r="CG178" s="367"/>
      <c r="CH178" s="367"/>
      <c r="CI178" s="367"/>
      <c r="CJ178" s="367"/>
      <c r="CK178" s="367"/>
      <c r="CL178" s="367"/>
      <c r="CM178" s="367"/>
      <c r="CN178" s="367"/>
      <c r="CO178" s="367"/>
      <c r="CP178" s="367"/>
      <c r="CQ178" s="367"/>
      <c r="CR178" s="367"/>
      <c r="CS178" s="367"/>
      <c r="CT178" s="367"/>
      <c r="CU178" s="367"/>
      <c r="CV178" s="367"/>
      <c r="CW178" s="367"/>
      <c r="CX178" s="367"/>
      <c r="CY178" s="367"/>
      <c r="CZ178" s="367"/>
      <c r="DA178" s="367"/>
      <c r="DB178" s="367"/>
      <c r="DC178" s="367"/>
      <c r="DD178" s="367"/>
      <c r="DE178" s="367"/>
      <c r="DF178" s="367"/>
      <c r="DG178" s="367"/>
      <c r="DH178" s="367"/>
      <c r="DI178" s="367"/>
      <c r="DJ178" s="367"/>
      <c r="DK178" s="367"/>
      <c r="DL178" s="367"/>
      <c r="DM178" s="367"/>
      <c r="DN178" s="367"/>
      <c r="DO178" s="367"/>
      <c r="DP178" s="367"/>
      <c r="DQ178" s="367"/>
      <c r="DR178" s="367"/>
      <c r="DS178" s="367"/>
      <c r="DT178" s="367"/>
      <c r="DU178" s="367"/>
      <c r="DV178" s="367"/>
      <c r="DW178" s="367"/>
      <c r="DX178" s="367"/>
      <c r="DY178" s="367"/>
      <c r="DZ178" s="367"/>
      <c r="EA178" s="367"/>
      <c r="EB178" s="367"/>
      <c r="EC178" s="367"/>
      <c r="ED178" s="367"/>
      <c r="EE178" s="367"/>
      <c r="EF178" s="367"/>
      <c r="EG178" s="367"/>
      <c r="EH178" s="367"/>
      <c r="EI178" s="367"/>
      <c r="EJ178" s="367"/>
      <c r="EK178" s="367"/>
      <c r="EL178" s="367"/>
      <c r="EM178" s="367"/>
      <c r="EN178" s="367"/>
      <c r="EO178" s="367"/>
      <c r="EP178" s="367"/>
      <c r="EQ178" s="367"/>
      <c r="ER178" s="367"/>
      <c r="ES178" s="367"/>
      <c r="ET178" s="367"/>
      <c r="EU178" s="367"/>
      <c r="EV178" s="367"/>
      <c r="EW178" s="367"/>
      <c r="EX178" s="367"/>
      <c r="EY178" s="367"/>
      <c r="EZ178" s="367"/>
      <c r="FA178" s="367"/>
      <c r="FB178" s="367"/>
      <c r="FC178" s="367"/>
      <c r="FD178" s="367"/>
      <c r="FE178" s="367"/>
      <c r="FF178" s="367"/>
      <c r="FG178" s="367"/>
      <c r="FH178" s="367"/>
      <c r="FI178" s="367"/>
      <c r="FJ178" s="367"/>
      <c r="FK178" s="367"/>
      <c r="FL178" s="367"/>
      <c r="FM178" s="367"/>
      <c r="FN178" s="367"/>
      <c r="FO178" s="367"/>
      <c r="FP178" s="367"/>
      <c r="FQ178" s="367"/>
      <c r="FR178" s="367"/>
      <c r="FS178" s="367"/>
      <c r="FT178" s="367"/>
      <c r="FU178" s="367"/>
      <c r="FV178" s="367"/>
      <c r="FW178" s="367"/>
      <c r="FX178" s="367"/>
      <c r="FY178" s="367"/>
      <c r="FZ178" s="367"/>
      <c r="GA178" s="367"/>
      <c r="GB178" s="367"/>
      <c r="GC178" s="367"/>
      <c r="GD178" s="367"/>
      <c r="GE178" s="367"/>
      <c r="GF178" s="367"/>
      <c r="GG178" s="367"/>
      <c r="GH178" s="367"/>
      <c r="GI178" s="367"/>
      <c r="GJ178" s="367"/>
      <c r="GK178" s="367"/>
      <c r="GL178" s="367"/>
      <c r="GM178" s="367"/>
      <c r="GN178" s="367"/>
      <c r="GO178" s="367"/>
      <c r="GP178" s="367"/>
      <c r="GQ178" s="367"/>
      <c r="GR178" s="367"/>
      <c r="GS178" s="367"/>
      <c r="GT178" s="367"/>
      <c r="GU178" s="367"/>
      <c r="GV178" s="367"/>
      <c r="GW178" s="367"/>
      <c r="GX178" s="367"/>
      <c r="GY178" s="367"/>
      <c r="GZ178" s="367"/>
      <c r="HA178" s="367"/>
      <c r="HB178" s="367"/>
      <c r="HC178" s="367"/>
      <c r="HD178" s="367"/>
      <c r="HE178" s="367"/>
      <c r="HF178" s="367"/>
      <c r="HG178" s="367"/>
      <c r="HH178" s="367"/>
      <c r="HI178" s="367"/>
      <c r="HJ178" s="367"/>
      <c r="HK178" s="367"/>
      <c r="HL178" s="367"/>
      <c r="HM178" s="367"/>
      <c r="HN178" s="367"/>
      <c r="HO178" s="367"/>
      <c r="HP178" s="367"/>
      <c r="HQ178" s="367"/>
      <c r="HR178" s="367"/>
      <c r="HS178" s="367"/>
      <c r="HT178" s="367"/>
      <c r="HU178" s="367"/>
      <c r="HV178" s="367"/>
      <c r="HW178" s="367"/>
      <c r="HX178" s="367"/>
      <c r="HY178" s="367"/>
      <c r="HZ178" s="367"/>
      <c r="IA178" s="367"/>
      <c r="IB178" s="367"/>
      <c r="IC178" s="367"/>
      <c r="ID178" s="367"/>
      <c r="IE178" s="367"/>
      <c r="IF178" s="367"/>
      <c r="IG178" s="367"/>
      <c r="IH178" s="367"/>
      <c r="II178" s="367"/>
      <c r="IJ178" s="367"/>
      <c r="IK178" s="367"/>
      <c r="IL178" s="367"/>
      <c r="IM178" s="367"/>
      <c r="IN178" s="367"/>
      <c r="IO178" s="367"/>
      <c r="IP178" s="367"/>
      <c r="IQ178" s="367"/>
      <c r="IR178" s="367"/>
      <c r="IS178" s="367"/>
      <c r="IT178" s="367"/>
      <c r="IU178" s="367"/>
      <c r="IV178" s="367"/>
      <c r="IW178" s="367"/>
      <c r="IX178" s="367"/>
      <c r="IY178" s="367"/>
      <c r="IZ178" s="367"/>
    </row>
    <row r="179" spans="1:260" s="355" customFormat="1" ht="126" outlineLevel="1">
      <c r="A179" s="591"/>
      <c r="B179" s="20" t="s">
        <v>2462</v>
      </c>
      <c r="C179" s="27" t="s">
        <v>2561</v>
      </c>
      <c r="D179" s="121" t="s">
        <v>134</v>
      </c>
      <c r="E179" s="121" t="s">
        <v>2463</v>
      </c>
      <c r="F179" s="121">
        <v>61924008</v>
      </c>
      <c r="G179" s="253">
        <v>8132</v>
      </c>
      <c r="H179" s="27" t="s">
        <v>2422</v>
      </c>
      <c r="I179" s="27" t="s">
        <v>80</v>
      </c>
      <c r="J179" s="382">
        <v>3678.4117500000002</v>
      </c>
      <c r="K179" s="382">
        <v>3678.4117500000002</v>
      </c>
      <c r="L179" s="34">
        <v>0</v>
      </c>
      <c r="M179" s="11">
        <v>2942.7294000000002</v>
      </c>
      <c r="N179" s="382">
        <v>569.55075999999997</v>
      </c>
      <c r="O179" s="460">
        <v>569.55075999999997</v>
      </c>
      <c r="P179" s="96" t="s">
        <v>2423</v>
      </c>
      <c r="Q179" s="479">
        <v>45900</v>
      </c>
      <c r="R179" s="27" t="s">
        <v>1659</v>
      </c>
      <c r="S179" s="10" t="s">
        <v>2562</v>
      </c>
      <c r="T179" s="34">
        <v>569.55075999999997</v>
      </c>
      <c r="U179" s="34">
        <v>0</v>
      </c>
      <c r="V179" s="34">
        <v>0</v>
      </c>
      <c r="W179" s="34">
        <v>569.55075999999997</v>
      </c>
      <c r="X179" s="34">
        <v>569.55075999999997</v>
      </c>
      <c r="Y179" s="34">
        <v>0</v>
      </c>
      <c r="Z179" s="34">
        <v>0</v>
      </c>
      <c r="AA179" s="34">
        <v>0</v>
      </c>
      <c r="AB179" s="34">
        <v>0</v>
      </c>
      <c r="AC179" s="34">
        <v>0</v>
      </c>
      <c r="AD179" s="34">
        <v>0</v>
      </c>
      <c r="AE179" s="34">
        <v>0</v>
      </c>
      <c r="AF179" s="34">
        <v>0</v>
      </c>
      <c r="AG179" s="34">
        <v>0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4">
        <v>0</v>
      </c>
      <c r="AO179" s="34">
        <v>0</v>
      </c>
      <c r="AP179" s="382">
        <v>569.55075999999997</v>
      </c>
      <c r="AQ179" s="34">
        <v>0</v>
      </c>
      <c r="AR179" s="34">
        <v>0</v>
      </c>
      <c r="AS179" s="27" t="s">
        <v>2424</v>
      </c>
      <c r="AT179" s="27" t="s">
        <v>80</v>
      </c>
      <c r="AU179" s="27" t="s">
        <v>80</v>
      </c>
      <c r="AV179" s="27" t="s">
        <v>1922</v>
      </c>
      <c r="AW179" s="27"/>
      <c r="AX179" s="27" t="s">
        <v>1972</v>
      </c>
      <c r="AY179" s="27" t="s">
        <v>2591</v>
      </c>
      <c r="AZ179" s="27" t="s">
        <v>2300</v>
      </c>
      <c r="BA179" s="367"/>
      <c r="BB179" s="367"/>
      <c r="BC179" s="367"/>
      <c r="BD179" s="367"/>
      <c r="BE179" s="367"/>
      <c r="BF179" s="367"/>
      <c r="BG179" s="367"/>
      <c r="BH179" s="367"/>
      <c r="BI179" s="367"/>
      <c r="BJ179" s="367"/>
      <c r="BK179" s="367"/>
      <c r="BL179" s="367"/>
      <c r="BM179" s="367"/>
      <c r="BN179" s="367"/>
      <c r="BO179" s="367"/>
      <c r="BP179" s="367"/>
      <c r="BQ179" s="367"/>
      <c r="BR179" s="367"/>
      <c r="BS179" s="367"/>
      <c r="BT179" s="367"/>
      <c r="BU179" s="367"/>
      <c r="BV179" s="367"/>
      <c r="BW179" s="367"/>
      <c r="BX179" s="367"/>
      <c r="BY179" s="367"/>
      <c r="BZ179" s="367"/>
      <c r="CA179" s="367"/>
      <c r="CB179" s="367"/>
      <c r="CC179" s="367"/>
      <c r="CD179" s="367"/>
      <c r="CE179" s="367"/>
      <c r="CF179" s="367"/>
      <c r="CG179" s="367"/>
      <c r="CH179" s="367"/>
      <c r="CI179" s="367"/>
      <c r="CJ179" s="367"/>
      <c r="CK179" s="367"/>
      <c r="CL179" s="367"/>
      <c r="CM179" s="367"/>
      <c r="CN179" s="367"/>
      <c r="CO179" s="367"/>
      <c r="CP179" s="367"/>
      <c r="CQ179" s="367"/>
      <c r="CR179" s="367"/>
      <c r="CS179" s="367"/>
      <c r="CT179" s="367"/>
      <c r="CU179" s="367"/>
      <c r="CV179" s="367"/>
      <c r="CW179" s="367"/>
      <c r="CX179" s="367"/>
      <c r="CY179" s="367"/>
      <c r="CZ179" s="367"/>
      <c r="DA179" s="367"/>
      <c r="DB179" s="367"/>
      <c r="DC179" s="367"/>
      <c r="DD179" s="367"/>
      <c r="DE179" s="367"/>
      <c r="DF179" s="367"/>
      <c r="DG179" s="367"/>
      <c r="DH179" s="367"/>
      <c r="DI179" s="367"/>
      <c r="DJ179" s="367"/>
      <c r="DK179" s="367"/>
      <c r="DL179" s="367"/>
      <c r="DM179" s="367"/>
      <c r="DN179" s="367"/>
      <c r="DO179" s="367"/>
      <c r="DP179" s="367"/>
      <c r="DQ179" s="367"/>
      <c r="DR179" s="367"/>
      <c r="DS179" s="367"/>
      <c r="DT179" s="367"/>
      <c r="DU179" s="367"/>
      <c r="DV179" s="367"/>
      <c r="DW179" s="367"/>
      <c r="DX179" s="367"/>
      <c r="DY179" s="367"/>
      <c r="DZ179" s="367"/>
      <c r="EA179" s="367"/>
      <c r="EB179" s="367"/>
      <c r="EC179" s="367"/>
      <c r="ED179" s="367"/>
      <c r="EE179" s="367"/>
      <c r="EF179" s="367"/>
      <c r="EG179" s="367"/>
      <c r="EH179" s="367"/>
      <c r="EI179" s="367"/>
      <c r="EJ179" s="367"/>
      <c r="EK179" s="367"/>
      <c r="EL179" s="367"/>
      <c r="EM179" s="367"/>
      <c r="EN179" s="367"/>
      <c r="EO179" s="367"/>
      <c r="EP179" s="367"/>
      <c r="EQ179" s="367"/>
      <c r="ER179" s="367"/>
      <c r="ES179" s="367"/>
      <c r="ET179" s="367"/>
      <c r="EU179" s="367"/>
      <c r="EV179" s="367"/>
      <c r="EW179" s="367"/>
      <c r="EX179" s="367"/>
      <c r="EY179" s="367"/>
      <c r="EZ179" s="367"/>
      <c r="FA179" s="367"/>
      <c r="FB179" s="367"/>
      <c r="FC179" s="367"/>
      <c r="FD179" s="367"/>
      <c r="FE179" s="367"/>
      <c r="FF179" s="367"/>
      <c r="FG179" s="367"/>
      <c r="FH179" s="367"/>
      <c r="FI179" s="367"/>
      <c r="FJ179" s="367"/>
      <c r="FK179" s="367"/>
      <c r="FL179" s="367"/>
      <c r="FM179" s="367"/>
      <c r="FN179" s="367"/>
      <c r="FO179" s="367"/>
      <c r="FP179" s="367"/>
      <c r="FQ179" s="367"/>
      <c r="FR179" s="367"/>
      <c r="FS179" s="367"/>
      <c r="FT179" s="367"/>
      <c r="FU179" s="367"/>
      <c r="FV179" s="367"/>
      <c r="FW179" s="367"/>
      <c r="FX179" s="367"/>
      <c r="FY179" s="367"/>
      <c r="FZ179" s="367"/>
      <c r="GA179" s="367"/>
      <c r="GB179" s="367"/>
      <c r="GC179" s="367"/>
      <c r="GD179" s="367"/>
      <c r="GE179" s="367"/>
      <c r="GF179" s="367"/>
      <c r="GG179" s="367"/>
      <c r="GH179" s="367"/>
      <c r="GI179" s="367"/>
      <c r="GJ179" s="367"/>
      <c r="GK179" s="367"/>
      <c r="GL179" s="367"/>
      <c r="GM179" s="367"/>
      <c r="GN179" s="367"/>
      <c r="GO179" s="367"/>
      <c r="GP179" s="367"/>
      <c r="GQ179" s="367"/>
      <c r="GR179" s="367"/>
      <c r="GS179" s="367"/>
      <c r="GT179" s="367"/>
      <c r="GU179" s="367"/>
      <c r="GV179" s="367"/>
      <c r="GW179" s="367"/>
      <c r="GX179" s="367"/>
      <c r="GY179" s="367"/>
      <c r="GZ179" s="367"/>
      <c r="HA179" s="367"/>
      <c r="HB179" s="367"/>
      <c r="HC179" s="367"/>
      <c r="HD179" s="367"/>
      <c r="HE179" s="367"/>
      <c r="HF179" s="367"/>
      <c r="HG179" s="367"/>
      <c r="HH179" s="367"/>
      <c r="HI179" s="367"/>
      <c r="HJ179" s="367"/>
      <c r="HK179" s="367"/>
      <c r="HL179" s="367"/>
      <c r="HM179" s="367"/>
      <c r="HN179" s="367"/>
      <c r="HO179" s="367"/>
      <c r="HP179" s="367"/>
      <c r="HQ179" s="367"/>
      <c r="HR179" s="367"/>
      <c r="HS179" s="367"/>
      <c r="HT179" s="367"/>
      <c r="HU179" s="367"/>
      <c r="HV179" s="367"/>
      <c r="HW179" s="367"/>
      <c r="HX179" s="367"/>
      <c r="HY179" s="367"/>
      <c r="HZ179" s="367"/>
      <c r="IA179" s="367"/>
      <c r="IB179" s="367"/>
      <c r="IC179" s="367"/>
      <c r="ID179" s="367"/>
      <c r="IE179" s="367"/>
      <c r="IF179" s="367"/>
      <c r="IG179" s="367"/>
      <c r="IH179" s="367"/>
      <c r="II179" s="367"/>
      <c r="IJ179" s="367"/>
      <c r="IK179" s="367"/>
      <c r="IL179" s="367"/>
      <c r="IM179" s="367"/>
      <c r="IN179" s="367"/>
      <c r="IO179" s="367"/>
      <c r="IP179" s="367"/>
      <c r="IQ179" s="367"/>
      <c r="IR179" s="367"/>
      <c r="IS179" s="367"/>
      <c r="IT179" s="367"/>
      <c r="IU179" s="367"/>
      <c r="IV179" s="367"/>
      <c r="IW179" s="367"/>
      <c r="IX179" s="367"/>
      <c r="IY179" s="367"/>
      <c r="IZ179" s="367"/>
    </row>
    <row r="180" spans="1:260" s="355" customFormat="1" ht="126" outlineLevel="1">
      <c r="A180" s="591"/>
      <c r="B180" s="20" t="s">
        <v>2464</v>
      </c>
      <c r="C180" s="27" t="s">
        <v>2505</v>
      </c>
      <c r="D180" s="121" t="s">
        <v>122</v>
      </c>
      <c r="E180" s="121" t="s">
        <v>2465</v>
      </c>
      <c r="F180" s="121">
        <v>16980123</v>
      </c>
      <c r="G180" s="253">
        <v>8027</v>
      </c>
      <c r="H180" s="27" t="s">
        <v>2422</v>
      </c>
      <c r="I180" s="27" t="s">
        <v>80</v>
      </c>
      <c r="J180" s="382">
        <v>2582.7182499999999</v>
      </c>
      <c r="K180" s="382">
        <v>2582.7182499999999</v>
      </c>
      <c r="L180" s="34">
        <v>0</v>
      </c>
      <c r="M180" s="11">
        <v>2066.1745999999998</v>
      </c>
      <c r="N180" s="382">
        <v>516.54364999999996</v>
      </c>
      <c r="O180" s="460">
        <v>516.54364999999996</v>
      </c>
      <c r="P180" s="96" t="s">
        <v>2423</v>
      </c>
      <c r="Q180" s="479">
        <v>45900</v>
      </c>
      <c r="R180" s="27" t="s">
        <v>1659</v>
      </c>
      <c r="S180" s="10" t="s">
        <v>2506</v>
      </c>
      <c r="T180" s="34">
        <v>516.54364999999996</v>
      </c>
      <c r="U180" s="34">
        <v>0</v>
      </c>
      <c r="V180" s="34">
        <v>0</v>
      </c>
      <c r="W180" s="34">
        <v>516.54364999999996</v>
      </c>
      <c r="X180" s="34">
        <v>516.54364999999996</v>
      </c>
      <c r="Y180" s="34">
        <v>0</v>
      </c>
      <c r="Z180" s="34">
        <v>0</v>
      </c>
      <c r="AA180" s="34">
        <v>0</v>
      </c>
      <c r="AB180" s="34">
        <v>0</v>
      </c>
      <c r="AC180" s="34">
        <v>0</v>
      </c>
      <c r="AD180" s="34">
        <v>0</v>
      </c>
      <c r="AE180" s="34">
        <v>0</v>
      </c>
      <c r="AF180" s="34">
        <v>0</v>
      </c>
      <c r="AG180" s="34">
        <v>0</v>
      </c>
      <c r="AH180" s="34">
        <v>0</v>
      </c>
      <c r="AI180" s="34">
        <v>0</v>
      </c>
      <c r="AJ180" s="34">
        <v>0</v>
      </c>
      <c r="AK180" s="34">
        <v>0</v>
      </c>
      <c r="AL180" s="34">
        <v>0</v>
      </c>
      <c r="AM180" s="34">
        <v>0</v>
      </c>
      <c r="AN180" s="34">
        <v>0</v>
      </c>
      <c r="AO180" s="34">
        <v>0</v>
      </c>
      <c r="AP180" s="382">
        <v>516.54364999999996</v>
      </c>
      <c r="AQ180" s="34">
        <v>0</v>
      </c>
      <c r="AR180" s="34">
        <v>0</v>
      </c>
      <c r="AS180" s="27" t="s">
        <v>2424</v>
      </c>
      <c r="AT180" s="27" t="s">
        <v>80</v>
      </c>
      <c r="AU180" s="27" t="s">
        <v>80</v>
      </c>
      <c r="AV180" s="27" t="s">
        <v>1922</v>
      </c>
      <c r="AW180" s="27"/>
      <c r="AX180" s="27" t="s">
        <v>1972</v>
      </c>
      <c r="AY180" s="27" t="s">
        <v>2591</v>
      </c>
      <c r="AZ180" s="27" t="s">
        <v>2300</v>
      </c>
      <c r="BA180" s="367"/>
      <c r="BB180" s="367"/>
      <c r="BC180" s="367"/>
      <c r="BD180" s="367"/>
      <c r="BE180" s="367"/>
      <c r="BF180" s="367"/>
      <c r="BG180" s="367"/>
      <c r="BH180" s="367"/>
      <c r="BI180" s="367"/>
      <c r="BJ180" s="367"/>
      <c r="BK180" s="367"/>
      <c r="BL180" s="367"/>
      <c r="BM180" s="367"/>
      <c r="BN180" s="367"/>
      <c r="BO180" s="367"/>
      <c r="BP180" s="367"/>
      <c r="BQ180" s="367"/>
      <c r="BR180" s="367"/>
      <c r="BS180" s="367"/>
      <c r="BT180" s="367"/>
      <c r="BU180" s="367"/>
      <c r="BV180" s="367"/>
      <c r="BW180" s="367"/>
      <c r="BX180" s="367"/>
      <c r="BY180" s="367"/>
      <c r="BZ180" s="367"/>
      <c r="CA180" s="367"/>
      <c r="CB180" s="367"/>
      <c r="CC180" s="367"/>
      <c r="CD180" s="367"/>
      <c r="CE180" s="367"/>
      <c r="CF180" s="367"/>
      <c r="CG180" s="367"/>
      <c r="CH180" s="367"/>
      <c r="CI180" s="367"/>
      <c r="CJ180" s="367"/>
      <c r="CK180" s="367"/>
      <c r="CL180" s="367"/>
      <c r="CM180" s="367"/>
      <c r="CN180" s="367"/>
      <c r="CO180" s="367"/>
      <c r="CP180" s="367"/>
      <c r="CQ180" s="367"/>
      <c r="CR180" s="367"/>
      <c r="CS180" s="367"/>
      <c r="CT180" s="367"/>
      <c r="CU180" s="367"/>
      <c r="CV180" s="367"/>
      <c r="CW180" s="367"/>
      <c r="CX180" s="367"/>
      <c r="CY180" s="367"/>
      <c r="CZ180" s="367"/>
      <c r="DA180" s="367"/>
      <c r="DB180" s="367"/>
      <c r="DC180" s="367"/>
      <c r="DD180" s="367"/>
      <c r="DE180" s="367"/>
      <c r="DF180" s="367"/>
      <c r="DG180" s="367"/>
      <c r="DH180" s="367"/>
      <c r="DI180" s="367"/>
      <c r="DJ180" s="367"/>
      <c r="DK180" s="367"/>
      <c r="DL180" s="367"/>
      <c r="DM180" s="367"/>
      <c r="DN180" s="367"/>
      <c r="DO180" s="367"/>
      <c r="DP180" s="367"/>
      <c r="DQ180" s="367"/>
      <c r="DR180" s="367"/>
      <c r="DS180" s="367"/>
      <c r="DT180" s="367"/>
      <c r="DU180" s="367"/>
      <c r="DV180" s="367"/>
      <c r="DW180" s="367"/>
      <c r="DX180" s="367"/>
      <c r="DY180" s="367"/>
      <c r="DZ180" s="367"/>
      <c r="EA180" s="367"/>
      <c r="EB180" s="367"/>
      <c r="EC180" s="367"/>
      <c r="ED180" s="367"/>
      <c r="EE180" s="367"/>
      <c r="EF180" s="367"/>
      <c r="EG180" s="367"/>
      <c r="EH180" s="367"/>
      <c r="EI180" s="367"/>
      <c r="EJ180" s="367"/>
      <c r="EK180" s="367"/>
      <c r="EL180" s="367"/>
      <c r="EM180" s="367"/>
      <c r="EN180" s="367"/>
      <c r="EO180" s="367"/>
      <c r="EP180" s="367"/>
      <c r="EQ180" s="367"/>
      <c r="ER180" s="367"/>
      <c r="ES180" s="367"/>
      <c r="ET180" s="367"/>
      <c r="EU180" s="367"/>
      <c r="EV180" s="367"/>
      <c r="EW180" s="367"/>
      <c r="EX180" s="367"/>
      <c r="EY180" s="367"/>
      <c r="EZ180" s="367"/>
      <c r="FA180" s="367"/>
      <c r="FB180" s="367"/>
      <c r="FC180" s="367"/>
      <c r="FD180" s="367"/>
      <c r="FE180" s="367"/>
      <c r="FF180" s="367"/>
      <c r="FG180" s="367"/>
      <c r="FH180" s="367"/>
      <c r="FI180" s="367"/>
      <c r="FJ180" s="367"/>
      <c r="FK180" s="367"/>
      <c r="FL180" s="367"/>
      <c r="FM180" s="367"/>
      <c r="FN180" s="367"/>
      <c r="FO180" s="367"/>
      <c r="FP180" s="367"/>
      <c r="FQ180" s="367"/>
      <c r="FR180" s="367"/>
      <c r="FS180" s="367"/>
      <c r="FT180" s="367"/>
      <c r="FU180" s="367"/>
      <c r="FV180" s="367"/>
      <c r="FW180" s="367"/>
      <c r="FX180" s="367"/>
      <c r="FY180" s="367"/>
      <c r="FZ180" s="367"/>
      <c r="GA180" s="367"/>
      <c r="GB180" s="367"/>
      <c r="GC180" s="367"/>
      <c r="GD180" s="367"/>
      <c r="GE180" s="367"/>
      <c r="GF180" s="367"/>
      <c r="GG180" s="367"/>
      <c r="GH180" s="367"/>
      <c r="GI180" s="367"/>
      <c r="GJ180" s="367"/>
      <c r="GK180" s="367"/>
      <c r="GL180" s="367"/>
      <c r="GM180" s="367"/>
      <c r="GN180" s="367"/>
      <c r="GO180" s="367"/>
      <c r="GP180" s="367"/>
      <c r="GQ180" s="367"/>
      <c r="GR180" s="367"/>
      <c r="GS180" s="367"/>
      <c r="GT180" s="367"/>
      <c r="GU180" s="367"/>
      <c r="GV180" s="367"/>
      <c r="GW180" s="367"/>
      <c r="GX180" s="367"/>
      <c r="GY180" s="367"/>
      <c r="GZ180" s="367"/>
      <c r="HA180" s="367"/>
      <c r="HB180" s="367"/>
      <c r="HC180" s="367"/>
      <c r="HD180" s="367"/>
      <c r="HE180" s="367"/>
      <c r="HF180" s="367"/>
      <c r="HG180" s="367"/>
      <c r="HH180" s="367"/>
      <c r="HI180" s="367"/>
      <c r="HJ180" s="367"/>
      <c r="HK180" s="367"/>
      <c r="HL180" s="367"/>
      <c r="HM180" s="367"/>
      <c r="HN180" s="367"/>
      <c r="HO180" s="367"/>
      <c r="HP180" s="367"/>
      <c r="HQ180" s="367"/>
      <c r="HR180" s="367"/>
      <c r="HS180" s="367"/>
      <c r="HT180" s="367"/>
      <c r="HU180" s="367"/>
      <c r="HV180" s="367"/>
      <c r="HW180" s="367"/>
      <c r="HX180" s="367"/>
      <c r="HY180" s="367"/>
      <c r="HZ180" s="367"/>
      <c r="IA180" s="367"/>
      <c r="IB180" s="367"/>
      <c r="IC180" s="367"/>
      <c r="ID180" s="367"/>
      <c r="IE180" s="367"/>
      <c r="IF180" s="367"/>
      <c r="IG180" s="367"/>
      <c r="IH180" s="367"/>
      <c r="II180" s="367"/>
      <c r="IJ180" s="367"/>
      <c r="IK180" s="367"/>
      <c r="IL180" s="367"/>
      <c r="IM180" s="367"/>
      <c r="IN180" s="367"/>
      <c r="IO180" s="367"/>
      <c r="IP180" s="367"/>
      <c r="IQ180" s="367"/>
      <c r="IR180" s="367"/>
      <c r="IS180" s="367"/>
      <c r="IT180" s="367"/>
      <c r="IU180" s="367"/>
      <c r="IV180" s="367"/>
      <c r="IW180" s="367"/>
      <c r="IX180" s="367"/>
      <c r="IY180" s="367"/>
      <c r="IZ180" s="367"/>
    </row>
    <row r="181" spans="1:260" s="355" customFormat="1" ht="126" outlineLevel="1">
      <c r="A181" s="591"/>
      <c r="B181" s="20" t="s">
        <v>2661</v>
      </c>
      <c r="C181" s="27" t="s">
        <v>2661</v>
      </c>
      <c r="D181" s="121" t="s">
        <v>146</v>
      </c>
      <c r="E181" s="121" t="s">
        <v>2662</v>
      </c>
      <c r="F181" s="449">
        <v>474029</v>
      </c>
      <c r="G181" s="253">
        <v>8268</v>
      </c>
      <c r="H181" s="27" t="s">
        <v>2422</v>
      </c>
      <c r="I181" s="27" t="s">
        <v>80</v>
      </c>
      <c r="J181" s="382">
        <v>869.15009999999995</v>
      </c>
      <c r="K181" s="382">
        <v>869.15009999999995</v>
      </c>
      <c r="L181" s="34">
        <v>0</v>
      </c>
      <c r="M181" s="11">
        <v>695.32007999999996</v>
      </c>
      <c r="N181" s="382">
        <v>173.83001999999999</v>
      </c>
      <c r="O181" s="460">
        <v>173.83001999999999</v>
      </c>
      <c r="P181" s="96" t="s">
        <v>2423</v>
      </c>
      <c r="Q181" s="479">
        <v>45900</v>
      </c>
      <c r="R181" s="27" t="s">
        <v>1659</v>
      </c>
      <c r="S181" s="10" t="s">
        <v>2654</v>
      </c>
      <c r="T181" s="34">
        <v>0</v>
      </c>
      <c r="U181" s="34">
        <v>0</v>
      </c>
      <c r="V181" s="34">
        <v>0</v>
      </c>
      <c r="W181" s="34">
        <v>173.83001999999999</v>
      </c>
      <c r="X181" s="34">
        <v>173.83001999999999</v>
      </c>
      <c r="Y181" s="34">
        <v>0</v>
      </c>
      <c r="Z181" s="34">
        <v>0</v>
      </c>
      <c r="AA181" s="34">
        <v>0</v>
      </c>
      <c r="AB181" s="34">
        <v>0</v>
      </c>
      <c r="AC181" s="34">
        <v>0</v>
      </c>
      <c r="AD181" s="34">
        <v>0</v>
      </c>
      <c r="AE181" s="34">
        <v>0</v>
      </c>
      <c r="AF181" s="34">
        <v>0</v>
      </c>
      <c r="AG181" s="34">
        <v>0</v>
      </c>
      <c r="AH181" s="34">
        <v>0</v>
      </c>
      <c r="AI181" s="34">
        <v>0</v>
      </c>
      <c r="AJ181" s="34">
        <v>0</v>
      </c>
      <c r="AK181" s="34">
        <v>0</v>
      </c>
      <c r="AL181" s="34">
        <v>0</v>
      </c>
      <c r="AM181" s="34">
        <v>0</v>
      </c>
      <c r="AN181" s="34">
        <v>0</v>
      </c>
      <c r="AO181" s="34">
        <v>0</v>
      </c>
      <c r="AP181" s="382">
        <v>173.83001999999999</v>
      </c>
      <c r="AQ181" s="34">
        <v>0</v>
      </c>
      <c r="AR181" s="34">
        <v>0</v>
      </c>
      <c r="AS181" s="27" t="s">
        <v>2756</v>
      </c>
      <c r="AT181" s="27" t="s">
        <v>80</v>
      </c>
      <c r="AU181" s="27" t="s">
        <v>80</v>
      </c>
      <c r="AV181" s="27" t="s">
        <v>1922</v>
      </c>
      <c r="AW181" s="27"/>
      <c r="AX181" s="27" t="s">
        <v>1969</v>
      </c>
      <c r="AY181" s="27" t="s">
        <v>2591</v>
      </c>
      <c r="AZ181" s="27" t="s">
        <v>2300</v>
      </c>
      <c r="BA181" s="367"/>
      <c r="BB181" s="367"/>
      <c r="BC181" s="367"/>
      <c r="BD181" s="367"/>
      <c r="BE181" s="367"/>
      <c r="BF181" s="367"/>
      <c r="BG181" s="367"/>
      <c r="BH181" s="367"/>
      <c r="BI181" s="367"/>
      <c r="BJ181" s="367"/>
      <c r="BK181" s="367"/>
      <c r="BL181" s="367"/>
      <c r="BM181" s="367"/>
      <c r="BN181" s="367"/>
      <c r="BO181" s="367"/>
      <c r="BP181" s="367"/>
      <c r="BQ181" s="367"/>
      <c r="BR181" s="367"/>
      <c r="BS181" s="367"/>
      <c r="BT181" s="367"/>
      <c r="BU181" s="367"/>
      <c r="BV181" s="367"/>
      <c r="BW181" s="367"/>
      <c r="BX181" s="367"/>
      <c r="BY181" s="367"/>
      <c r="BZ181" s="367"/>
      <c r="CA181" s="367"/>
      <c r="CB181" s="367"/>
      <c r="CC181" s="367"/>
      <c r="CD181" s="367"/>
      <c r="CE181" s="367"/>
      <c r="CF181" s="367"/>
      <c r="CG181" s="367"/>
      <c r="CH181" s="367"/>
      <c r="CI181" s="367"/>
      <c r="CJ181" s="367"/>
      <c r="CK181" s="367"/>
      <c r="CL181" s="367"/>
      <c r="CM181" s="367"/>
      <c r="CN181" s="367"/>
      <c r="CO181" s="367"/>
      <c r="CP181" s="367"/>
      <c r="CQ181" s="367"/>
      <c r="CR181" s="367"/>
      <c r="CS181" s="367"/>
      <c r="CT181" s="367"/>
      <c r="CU181" s="367"/>
      <c r="CV181" s="367"/>
      <c r="CW181" s="367"/>
      <c r="CX181" s="367"/>
      <c r="CY181" s="367"/>
      <c r="CZ181" s="367"/>
      <c r="DA181" s="367"/>
      <c r="DB181" s="367"/>
      <c r="DC181" s="367"/>
      <c r="DD181" s="367"/>
      <c r="DE181" s="367"/>
      <c r="DF181" s="367"/>
      <c r="DG181" s="367"/>
      <c r="DH181" s="367"/>
      <c r="DI181" s="367"/>
      <c r="DJ181" s="367"/>
      <c r="DK181" s="367"/>
      <c r="DL181" s="367"/>
      <c r="DM181" s="367"/>
      <c r="DN181" s="367"/>
      <c r="DO181" s="367"/>
      <c r="DP181" s="367"/>
      <c r="DQ181" s="367"/>
      <c r="DR181" s="367"/>
      <c r="DS181" s="367"/>
      <c r="DT181" s="367"/>
      <c r="DU181" s="367"/>
      <c r="DV181" s="367"/>
      <c r="DW181" s="367"/>
      <c r="DX181" s="367"/>
      <c r="DY181" s="367"/>
      <c r="DZ181" s="367"/>
      <c r="EA181" s="367"/>
      <c r="EB181" s="367"/>
      <c r="EC181" s="367"/>
      <c r="ED181" s="367"/>
      <c r="EE181" s="367"/>
      <c r="EF181" s="367"/>
      <c r="EG181" s="367"/>
      <c r="EH181" s="367"/>
      <c r="EI181" s="367"/>
      <c r="EJ181" s="367"/>
      <c r="EK181" s="367"/>
      <c r="EL181" s="367"/>
      <c r="EM181" s="367"/>
      <c r="EN181" s="367"/>
      <c r="EO181" s="367"/>
      <c r="EP181" s="367"/>
      <c r="EQ181" s="367"/>
      <c r="ER181" s="367"/>
      <c r="ES181" s="367"/>
      <c r="ET181" s="367"/>
      <c r="EU181" s="367"/>
      <c r="EV181" s="367"/>
      <c r="EW181" s="367"/>
      <c r="EX181" s="367"/>
      <c r="EY181" s="367"/>
      <c r="EZ181" s="367"/>
      <c r="FA181" s="367"/>
      <c r="FB181" s="367"/>
      <c r="FC181" s="367"/>
      <c r="FD181" s="367"/>
      <c r="FE181" s="367"/>
      <c r="FF181" s="367"/>
      <c r="FG181" s="367"/>
      <c r="FH181" s="367"/>
      <c r="FI181" s="367"/>
      <c r="FJ181" s="367"/>
      <c r="FK181" s="367"/>
      <c r="FL181" s="367"/>
      <c r="FM181" s="367"/>
      <c r="FN181" s="367"/>
      <c r="FO181" s="367"/>
      <c r="FP181" s="367"/>
      <c r="FQ181" s="367"/>
      <c r="FR181" s="367"/>
      <c r="FS181" s="367"/>
      <c r="FT181" s="367"/>
      <c r="FU181" s="367"/>
      <c r="FV181" s="367"/>
      <c r="FW181" s="367"/>
      <c r="FX181" s="367"/>
      <c r="FY181" s="367"/>
      <c r="FZ181" s="367"/>
      <c r="GA181" s="367"/>
      <c r="GB181" s="367"/>
      <c r="GC181" s="367"/>
      <c r="GD181" s="367"/>
      <c r="GE181" s="367"/>
      <c r="GF181" s="367"/>
      <c r="GG181" s="367"/>
      <c r="GH181" s="367"/>
      <c r="GI181" s="367"/>
      <c r="GJ181" s="367"/>
      <c r="GK181" s="367"/>
      <c r="GL181" s="367"/>
      <c r="GM181" s="367"/>
      <c r="GN181" s="367"/>
      <c r="GO181" s="367"/>
      <c r="GP181" s="367"/>
      <c r="GQ181" s="367"/>
      <c r="GR181" s="367"/>
      <c r="GS181" s="367"/>
      <c r="GT181" s="367"/>
      <c r="GU181" s="367"/>
      <c r="GV181" s="367"/>
      <c r="GW181" s="367"/>
      <c r="GX181" s="367"/>
      <c r="GY181" s="367"/>
      <c r="GZ181" s="367"/>
      <c r="HA181" s="367"/>
      <c r="HB181" s="367"/>
      <c r="HC181" s="367"/>
      <c r="HD181" s="367"/>
      <c r="HE181" s="367"/>
      <c r="HF181" s="367"/>
      <c r="HG181" s="367"/>
      <c r="HH181" s="367"/>
      <c r="HI181" s="367"/>
      <c r="HJ181" s="367"/>
      <c r="HK181" s="367"/>
      <c r="HL181" s="367"/>
      <c r="HM181" s="367"/>
      <c r="HN181" s="367"/>
      <c r="HO181" s="367"/>
      <c r="HP181" s="367"/>
      <c r="HQ181" s="367"/>
      <c r="HR181" s="367"/>
      <c r="HS181" s="367"/>
      <c r="HT181" s="367"/>
      <c r="HU181" s="367"/>
      <c r="HV181" s="367"/>
      <c r="HW181" s="367"/>
      <c r="HX181" s="367"/>
      <c r="HY181" s="367"/>
      <c r="HZ181" s="367"/>
      <c r="IA181" s="367"/>
      <c r="IB181" s="367"/>
      <c r="IC181" s="367"/>
      <c r="ID181" s="367"/>
      <c r="IE181" s="367"/>
      <c r="IF181" s="367"/>
      <c r="IG181" s="367"/>
      <c r="IH181" s="367"/>
      <c r="II181" s="367"/>
      <c r="IJ181" s="367"/>
      <c r="IK181" s="367"/>
      <c r="IL181" s="367"/>
      <c r="IM181" s="367"/>
      <c r="IN181" s="367"/>
      <c r="IO181" s="367"/>
      <c r="IP181" s="367"/>
      <c r="IQ181" s="367"/>
      <c r="IR181" s="367"/>
      <c r="IS181" s="367"/>
      <c r="IT181" s="367"/>
      <c r="IU181" s="367"/>
      <c r="IV181" s="367"/>
      <c r="IW181" s="367"/>
      <c r="IX181" s="367"/>
      <c r="IY181" s="367"/>
      <c r="IZ181" s="367"/>
    </row>
    <row r="182" spans="1:260" s="355" customFormat="1" ht="126" outlineLevel="1">
      <c r="A182" s="591"/>
      <c r="B182" s="472" t="s">
        <v>2663</v>
      </c>
      <c r="C182" s="27" t="s">
        <v>80</v>
      </c>
      <c r="D182" s="121" t="s">
        <v>100</v>
      </c>
      <c r="E182" s="121" t="s">
        <v>2457</v>
      </c>
      <c r="F182" s="449">
        <v>49535013</v>
      </c>
      <c r="G182" s="253" t="s">
        <v>80</v>
      </c>
      <c r="H182" s="27" t="s">
        <v>2422</v>
      </c>
      <c r="I182" s="27" t="s">
        <v>80</v>
      </c>
      <c r="J182" s="382">
        <v>1515</v>
      </c>
      <c r="K182" s="382">
        <v>1515</v>
      </c>
      <c r="L182" s="34">
        <v>0</v>
      </c>
      <c r="M182" s="11">
        <v>1212</v>
      </c>
      <c r="N182" s="382">
        <v>303</v>
      </c>
      <c r="O182" s="460">
        <v>303</v>
      </c>
      <c r="P182" s="96" t="s">
        <v>2664</v>
      </c>
      <c r="Q182" s="479">
        <v>46326</v>
      </c>
      <c r="R182" s="27" t="s">
        <v>86</v>
      </c>
      <c r="S182" s="10" t="s">
        <v>80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  <c r="Y182" s="34">
        <v>0</v>
      </c>
      <c r="Z182" s="34">
        <v>0</v>
      </c>
      <c r="AA182" s="34">
        <v>0</v>
      </c>
      <c r="AB182" s="34">
        <v>303</v>
      </c>
      <c r="AC182" s="34">
        <v>303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303</v>
      </c>
      <c r="AM182" s="34">
        <v>303</v>
      </c>
      <c r="AN182" s="34">
        <v>0</v>
      </c>
      <c r="AO182" s="34">
        <v>0</v>
      </c>
      <c r="AP182" s="382">
        <v>303</v>
      </c>
      <c r="AQ182" s="34">
        <v>0</v>
      </c>
      <c r="AR182" s="34">
        <v>0</v>
      </c>
      <c r="AS182" s="27" t="s">
        <v>2756</v>
      </c>
      <c r="AT182" s="27" t="s">
        <v>80</v>
      </c>
      <c r="AU182" s="27" t="s">
        <v>80</v>
      </c>
      <c r="AV182" s="27" t="s">
        <v>1922</v>
      </c>
      <c r="AW182" s="27"/>
      <c r="AX182" s="27" t="s">
        <v>1967</v>
      </c>
      <c r="AY182" s="27" t="s">
        <v>2591</v>
      </c>
      <c r="AZ182" s="27" t="s">
        <v>2300</v>
      </c>
      <c r="BA182" s="367"/>
      <c r="BB182" s="367"/>
      <c r="BC182" s="367"/>
      <c r="BD182" s="367"/>
      <c r="BE182" s="367"/>
      <c r="BF182" s="367"/>
      <c r="BG182" s="367"/>
      <c r="BH182" s="367"/>
      <c r="BI182" s="367"/>
      <c r="BJ182" s="367"/>
      <c r="BK182" s="367"/>
      <c r="BL182" s="367"/>
      <c r="BM182" s="367"/>
      <c r="BN182" s="367"/>
      <c r="BO182" s="367"/>
      <c r="BP182" s="367"/>
      <c r="BQ182" s="367"/>
      <c r="BR182" s="367"/>
      <c r="BS182" s="367"/>
      <c r="BT182" s="367"/>
      <c r="BU182" s="367"/>
      <c r="BV182" s="367"/>
      <c r="BW182" s="367"/>
      <c r="BX182" s="367"/>
      <c r="BY182" s="367"/>
      <c r="BZ182" s="367"/>
      <c r="CA182" s="367"/>
      <c r="CB182" s="367"/>
      <c r="CC182" s="367"/>
      <c r="CD182" s="367"/>
      <c r="CE182" s="367"/>
      <c r="CF182" s="367"/>
      <c r="CG182" s="367"/>
      <c r="CH182" s="367"/>
      <c r="CI182" s="367"/>
      <c r="CJ182" s="367"/>
      <c r="CK182" s="367"/>
      <c r="CL182" s="367"/>
      <c r="CM182" s="367"/>
      <c r="CN182" s="367"/>
      <c r="CO182" s="367"/>
      <c r="CP182" s="367"/>
      <c r="CQ182" s="367"/>
      <c r="CR182" s="367"/>
      <c r="CS182" s="367"/>
      <c r="CT182" s="367"/>
      <c r="CU182" s="367"/>
      <c r="CV182" s="367"/>
      <c r="CW182" s="367"/>
      <c r="CX182" s="367"/>
      <c r="CY182" s="367"/>
      <c r="CZ182" s="367"/>
      <c r="DA182" s="367"/>
      <c r="DB182" s="367"/>
      <c r="DC182" s="367"/>
      <c r="DD182" s="367"/>
      <c r="DE182" s="367"/>
      <c r="DF182" s="367"/>
      <c r="DG182" s="367"/>
      <c r="DH182" s="367"/>
      <c r="DI182" s="367"/>
      <c r="DJ182" s="367"/>
      <c r="DK182" s="367"/>
      <c r="DL182" s="367"/>
      <c r="DM182" s="367"/>
      <c r="DN182" s="367"/>
      <c r="DO182" s="367"/>
      <c r="DP182" s="367"/>
      <c r="DQ182" s="367"/>
      <c r="DR182" s="367"/>
      <c r="DS182" s="367"/>
      <c r="DT182" s="367"/>
      <c r="DU182" s="367"/>
      <c r="DV182" s="367"/>
      <c r="DW182" s="367"/>
      <c r="DX182" s="367"/>
      <c r="DY182" s="367"/>
      <c r="DZ182" s="367"/>
      <c r="EA182" s="367"/>
      <c r="EB182" s="367"/>
      <c r="EC182" s="367"/>
      <c r="ED182" s="367"/>
      <c r="EE182" s="367"/>
      <c r="EF182" s="367"/>
      <c r="EG182" s="367"/>
      <c r="EH182" s="367"/>
      <c r="EI182" s="367"/>
      <c r="EJ182" s="367"/>
      <c r="EK182" s="367"/>
      <c r="EL182" s="367"/>
      <c r="EM182" s="367"/>
      <c r="EN182" s="367"/>
      <c r="EO182" s="367"/>
      <c r="EP182" s="367"/>
      <c r="EQ182" s="367"/>
      <c r="ER182" s="367"/>
      <c r="ES182" s="367"/>
      <c r="ET182" s="367"/>
      <c r="EU182" s="367"/>
      <c r="EV182" s="367"/>
      <c r="EW182" s="367"/>
      <c r="EX182" s="367"/>
      <c r="EY182" s="367"/>
      <c r="EZ182" s="367"/>
      <c r="FA182" s="367"/>
      <c r="FB182" s="367"/>
      <c r="FC182" s="367"/>
      <c r="FD182" s="367"/>
      <c r="FE182" s="367"/>
      <c r="FF182" s="367"/>
      <c r="FG182" s="367"/>
      <c r="FH182" s="367"/>
      <c r="FI182" s="367"/>
      <c r="FJ182" s="367"/>
      <c r="FK182" s="367"/>
      <c r="FL182" s="367"/>
      <c r="FM182" s="367"/>
      <c r="FN182" s="367"/>
      <c r="FO182" s="367"/>
      <c r="FP182" s="367"/>
      <c r="FQ182" s="367"/>
      <c r="FR182" s="367"/>
      <c r="FS182" s="367"/>
      <c r="FT182" s="367"/>
      <c r="FU182" s="367"/>
      <c r="FV182" s="367"/>
      <c r="FW182" s="367"/>
      <c r="FX182" s="367"/>
      <c r="FY182" s="367"/>
      <c r="FZ182" s="367"/>
      <c r="GA182" s="367"/>
      <c r="GB182" s="367"/>
      <c r="GC182" s="367"/>
      <c r="GD182" s="367"/>
      <c r="GE182" s="367"/>
      <c r="GF182" s="367"/>
      <c r="GG182" s="367"/>
      <c r="GH182" s="367"/>
      <c r="GI182" s="367"/>
      <c r="GJ182" s="367"/>
      <c r="GK182" s="367"/>
      <c r="GL182" s="367"/>
      <c r="GM182" s="367"/>
      <c r="GN182" s="367"/>
      <c r="GO182" s="367"/>
      <c r="GP182" s="367"/>
      <c r="GQ182" s="367"/>
      <c r="GR182" s="367"/>
      <c r="GS182" s="367"/>
      <c r="GT182" s="367"/>
      <c r="GU182" s="367"/>
      <c r="GV182" s="367"/>
      <c r="GW182" s="367"/>
      <c r="GX182" s="367"/>
      <c r="GY182" s="367"/>
      <c r="GZ182" s="367"/>
      <c r="HA182" s="367"/>
      <c r="HB182" s="367"/>
      <c r="HC182" s="367"/>
      <c r="HD182" s="367"/>
      <c r="HE182" s="367"/>
      <c r="HF182" s="367"/>
      <c r="HG182" s="367"/>
      <c r="HH182" s="367"/>
      <c r="HI182" s="367"/>
      <c r="HJ182" s="367"/>
      <c r="HK182" s="367"/>
      <c r="HL182" s="367"/>
      <c r="HM182" s="367"/>
      <c r="HN182" s="367"/>
      <c r="HO182" s="367"/>
      <c r="HP182" s="367"/>
      <c r="HQ182" s="367"/>
      <c r="HR182" s="367"/>
      <c r="HS182" s="367"/>
      <c r="HT182" s="367"/>
      <c r="HU182" s="367"/>
      <c r="HV182" s="367"/>
      <c r="HW182" s="367"/>
      <c r="HX182" s="367"/>
      <c r="HY182" s="367"/>
      <c r="HZ182" s="367"/>
      <c r="IA182" s="367"/>
      <c r="IB182" s="367"/>
      <c r="IC182" s="367"/>
      <c r="ID182" s="367"/>
      <c r="IE182" s="367"/>
      <c r="IF182" s="367"/>
      <c r="IG182" s="367"/>
      <c r="IH182" s="367"/>
      <c r="II182" s="367"/>
      <c r="IJ182" s="367"/>
      <c r="IK182" s="367"/>
      <c r="IL182" s="367"/>
      <c r="IM182" s="367"/>
      <c r="IN182" s="367"/>
      <c r="IO182" s="367"/>
      <c r="IP182" s="367"/>
      <c r="IQ182" s="367"/>
      <c r="IR182" s="367"/>
      <c r="IS182" s="367"/>
      <c r="IT182" s="367"/>
      <c r="IU182" s="367"/>
      <c r="IV182" s="367"/>
      <c r="IW182" s="367"/>
      <c r="IX182" s="367"/>
      <c r="IY182" s="367"/>
      <c r="IZ182" s="367"/>
    </row>
    <row r="183" spans="1:260" s="355" customFormat="1" ht="126" outlineLevel="1">
      <c r="A183" s="591"/>
      <c r="B183" s="496" t="s">
        <v>3037</v>
      </c>
      <c r="C183" s="441" t="s">
        <v>80</v>
      </c>
      <c r="D183" s="467" t="s">
        <v>2141</v>
      </c>
      <c r="E183" s="467" t="s">
        <v>2748</v>
      </c>
      <c r="F183" s="471">
        <v>62486012</v>
      </c>
      <c r="G183" s="484" t="s">
        <v>80</v>
      </c>
      <c r="H183" s="441" t="s">
        <v>3038</v>
      </c>
      <c r="I183" s="441" t="s">
        <v>80</v>
      </c>
      <c r="J183" s="565">
        <v>1287.3789999999999</v>
      </c>
      <c r="K183" s="566">
        <v>1287.3789999999999</v>
      </c>
      <c r="L183" s="440">
        <v>0</v>
      </c>
      <c r="M183" s="469">
        <v>1029.9032</v>
      </c>
      <c r="N183" s="566">
        <v>257.47579999999999</v>
      </c>
      <c r="O183" s="497">
        <v>257.47579999999999</v>
      </c>
      <c r="P183" s="470" t="s">
        <v>3039</v>
      </c>
      <c r="Q183" s="498">
        <v>46387</v>
      </c>
      <c r="R183" s="441" t="s">
        <v>86</v>
      </c>
      <c r="S183" s="443" t="s">
        <v>80</v>
      </c>
      <c r="T183" s="440"/>
      <c r="U183" s="440">
        <v>0</v>
      </c>
      <c r="V183" s="440">
        <v>0</v>
      </c>
      <c r="W183" s="440">
        <v>0</v>
      </c>
      <c r="X183" s="22">
        <v>0</v>
      </c>
      <c r="Y183" s="440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257.47579999999999</v>
      </c>
      <c r="AP183" s="566">
        <v>257.47579999999999</v>
      </c>
      <c r="AQ183" s="440">
        <v>0</v>
      </c>
      <c r="AR183" s="440">
        <v>0</v>
      </c>
      <c r="AS183" s="441" t="s">
        <v>3249</v>
      </c>
      <c r="AT183" s="441" t="s">
        <v>80</v>
      </c>
      <c r="AU183" s="441" t="s">
        <v>80</v>
      </c>
      <c r="AV183" s="441" t="s">
        <v>1915</v>
      </c>
      <c r="AW183" s="441" t="s">
        <v>279</v>
      </c>
      <c r="AX183" s="69" t="s">
        <v>1953</v>
      </c>
      <c r="AY183" s="69" t="s">
        <v>2591</v>
      </c>
      <c r="AZ183" s="69" t="s">
        <v>2300</v>
      </c>
      <c r="BA183" s="367"/>
      <c r="BB183" s="367"/>
      <c r="BC183" s="367"/>
      <c r="BD183" s="367"/>
      <c r="BE183" s="367"/>
      <c r="BF183" s="367"/>
      <c r="BG183" s="367"/>
      <c r="BH183" s="367"/>
      <c r="BI183" s="367"/>
      <c r="BJ183" s="367"/>
      <c r="BK183" s="367"/>
      <c r="BL183" s="367"/>
      <c r="BM183" s="367"/>
      <c r="BN183" s="367"/>
      <c r="BO183" s="367"/>
      <c r="BP183" s="367"/>
      <c r="BQ183" s="367"/>
      <c r="BR183" s="367"/>
      <c r="BS183" s="367"/>
      <c r="BT183" s="367"/>
      <c r="BU183" s="367"/>
      <c r="BV183" s="367"/>
      <c r="BW183" s="367"/>
      <c r="BX183" s="367"/>
      <c r="BY183" s="367"/>
      <c r="BZ183" s="367"/>
      <c r="CA183" s="367"/>
      <c r="CB183" s="367"/>
      <c r="CC183" s="367"/>
      <c r="CD183" s="367"/>
      <c r="CE183" s="367"/>
      <c r="CF183" s="367"/>
      <c r="CG183" s="367"/>
      <c r="CH183" s="367"/>
      <c r="CI183" s="367"/>
      <c r="CJ183" s="367"/>
      <c r="CK183" s="367"/>
      <c r="CL183" s="367"/>
      <c r="CM183" s="367"/>
      <c r="CN183" s="367"/>
      <c r="CO183" s="367"/>
      <c r="CP183" s="367"/>
      <c r="CQ183" s="367"/>
      <c r="CR183" s="367"/>
      <c r="CS183" s="367"/>
      <c r="CT183" s="367"/>
      <c r="CU183" s="367"/>
      <c r="CV183" s="367"/>
      <c r="CW183" s="367"/>
      <c r="CX183" s="367"/>
      <c r="CY183" s="367"/>
      <c r="CZ183" s="367"/>
      <c r="DA183" s="367"/>
      <c r="DB183" s="367"/>
      <c r="DC183" s="367"/>
      <c r="DD183" s="367"/>
      <c r="DE183" s="367"/>
      <c r="DF183" s="367"/>
      <c r="DG183" s="367"/>
      <c r="DH183" s="367"/>
      <c r="DI183" s="367"/>
      <c r="DJ183" s="367"/>
      <c r="DK183" s="367"/>
      <c r="DL183" s="367"/>
      <c r="DM183" s="367"/>
      <c r="DN183" s="367"/>
      <c r="DO183" s="367"/>
      <c r="DP183" s="367"/>
      <c r="DQ183" s="367"/>
      <c r="DR183" s="367"/>
      <c r="DS183" s="367"/>
      <c r="DT183" s="367"/>
      <c r="DU183" s="367"/>
      <c r="DV183" s="367"/>
      <c r="DW183" s="367"/>
      <c r="DX183" s="367"/>
      <c r="DY183" s="367"/>
      <c r="DZ183" s="367"/>
      <c r="EA183" s="367"/>
      <c r="EB183" s="367"/>
      <c r="EC183" s="367"/>
      <c r="ED183" s="367"/>
      <c r="EE183" s="367"/>
      <c r="EF183" s="367"/>
      <c r="EG183" s="367"/>
      <c r="EH183" s="367"/>
      <c r="EI183" s="367"/>
      <c r="EJ183" s="367"/>
      <c r="EK183" s="367"/>
      <c r="EL183" s="367"/>
      <c r="EM183" s="367"/>
      <c r="EN183" s="367"/>
      <c r="EO183" s="367"/>
      <c r="EP183" s="367"/>
      <c r="EQ183" s="367"/>
      <c r="ER183" s="367"/>
      <c r="ES183" s="367"/>
      <c r="ET183" s="367"/>
      <c r="EU183" s="367"/>
      <c r="EV183" s="367"/>
      <c r="EW183" s="367"/>
      <c r="EX183" s="367"/>
      <c r="EY183" s="367"/>
      <c r="EZ183" s="367"/>
      <c r="FA183" s="367"/>
      <c r="FB183" s="367"/>
      <c r="FC183" s="367"/>
      <c r="FD183" s="367"/>
      <c r="FE183" s="367"/>
      <c r="FF183" s="367"/>
      <c r="FG183" s="367"/>
      <c r="FH183" s="367"/>
      <c r="FI183" s="367"/>
      <c r="FJ183" s="367"/>
      <c r="FK183" s="367"/>
      <c r="FL183" s="367"/>
      <c r="FM183" s="367"/>
      <c r="FN183" s="367"/>
      <c r="FO183" s="367"/>
      <c r="FP183" s="367"/>
      <c r="FQ183" s="367"/>
      <c r="FR183" s="367"/>
      <c r="FS183" s="367"/>
      <c r="FT183" s="367"/>
      <c r="FU183" s="367"/>
      <c r="FV183" s="367"/>
      <c r="FW183" s="367"/>
      <c r="FX183" s="367"/>
      <c r="FY183" s="367"/>
      <c r="FZ183" s="367"/>
      <c r="GA183" s="367"/>
      <c r="GB183" s="367"/>
      <c r="GC183" s="367"/>
      <c r="GD183" s="367"/>
      <c r="GE183" s="367"/>
      <c r="GF183" s="367"/>
      <c r="GG183" s="367"/>
      <c r="GH183" s="367"/>
      <c r="GI183" s="367"/>
      <c r="GJ183" s="367"/>
      <c r="GK183" s="367"/>
      <c r="GL183" s="367"/>
      <c r="GM183" s="367"/>
      <c r="GN183" s="367"/>
      <c r="GO183" s="367"/>
      <c r="GP183" s="367"/>
      <c r="GQ183" s="367"/>
      <c r="GR183" s="367"/>
      <c r="GS183" s="367"/>
      <c r="GT183" s="367"/>
      <c r="GU183" s="367"/>
      <c r="GV183" s="367"/>
      <c r="GW183" s="367"/>
      <c r="GX183" s="367"/>
      <c r="GY183" s="367"/>
      <c r="GZ183" s="367"/>
      <c r="HA183" s="367"/>
      <c r="HB183" s="367"/>
      <c r="HC183" s="367"/>
      <c r="HD183" s="367"/>
      <c r="HE183" s="367"/>
      <c r="HF183" s="367"/>
      <c r="HG183" s="367"/>
      <c r="HH183" s="367"/>
      <c r="HI183" s="367"/>
      <c r="HJ183" s="367"/>
      <c r="HK183" s="367"/>
      <c r="HL183" s="367"/>
      <c r="HM183" s="367"/>
      <c r="HN183" s="367"/>
      <c r="HO183" s="367"/>
      <c r="HP183" s="367"/>
      <c r="HQ183" s="367"/>
      <c r="HR183" s="367"/>
      <c r="HS183" s="367"/>
      <c r="HT183" s="367"/>
      <c r="HU183" s="367"/>
      <c r="HV183" s="367"/>
      <c r="HW183" s="367"/>
      <c r="HX183" s="367"/>
      <c r="HY183" s="367"/>
      <c r="HZ183" s="367"/>
      <c r="IA183" s="367"/>
      <c r="IB183" s="367"/>
      <c r="IC183" s="367"/>
      <c r="ID183" s="367"/>
      <c r="IE183" s="367"/>
      <c r="IF183" s="367"/>
      <c r="IG183" s="367"/>
      <c r="IH183" s="367"/>
      <c r="II183" s="367"/>
      <c r="IJ183" s="367"/>
      <c r="IK183" s="367"/>
      <c r="IL183" s="367"/>
      <c r="IM183" s="367"/>
      <c r="IN183" s="367"/>
      <c r="IO183" s="367"/>
      <c r="IP183" s="367"/>
      <c r="IQ183" s="367"/>
      <c r="IR183" s="367"/>
      <c r="IS183" s="367"/>
      <c r="IT183" s="367"/>
      <c r="IU183" s="367"/>
      <c r="IV183" s="367"/>
      <c r="IW183" s="367"/>
      <c r="IX183" s="367"/>
      <c r="IY183" s="367"/>
      <c r="IZ183" s="367"/>
    </row>
    <row r="184" spans="1:260" s="355" customFormat="1" ht="126" outlineLevel="1">
      <c r="A184" s="591"/>
      <c r="B184" s="496" t="s">
        <v>3040</v>
      </c>
      <c r="C184" s="441" t="s">
        <v>80</v>
      </c>
      <c r="D184" s="467" t="s">
        <v>401</v>
      </c>
      <c r="E184" s="467" t="s">
        <v>2426</v>
      </c>
      <c r="F184" s="467" t="s">
        <v>3041</v>
      </c>
      <c r="G184" s="484" t="s">
        <v>80</v>
      </c>
      <c r="H184" s="441" t="s">
        <v>3038</v>
      </c>
      <c r="I184" s="441" t="s">
        <v>80</v>
      </c>
      <c r="J184" s="565">
        <v>1525.3342500000001</v>
      </c>
      <c r="K184" s="566">
        <v>1525.3342500000001</v>
      </c>
      <c r="L184" s="440">
        <v>0</v>
      </c>
      <c r="M184" s="469">
        <v>1220.2674</v>
      </c>
      <c r="N184" s="566">
        <v>305.06684999999999</v>
      </c>
      <c r="O184" s="497">
        <v>305.06684999999999</v>
      </c>
      <c r="P184" s="470" t="s">
        <v>2460</v>
      </c>
      <c r="Q184" s="498">
        <v>46265</v>
      </c>
      <c r="R184" s="441" t="s">
        <v>86</v>
      </c>
      <c r="S184" s="443" t="s">
        <v>80</v>
      </c>
      <c r="T184" s="440"/>
      <c r="U184" s="440">
        <v>0</v>
      </c>
      <c r="V184" s="440">
        <v>0</v>
      </c>
      <c r="W184" s="440">
        <v>0</v>
      </c>
      <c r="X184" s="22">
        <v>0</v>
      </c>
      <c r="Y184" s="440">
        <v>0</v>
      </c>
      <c r="Z184" s="22">
        <v>0</v>
      </c>
      <c r="AA184" s="22">
        <v>0</v>
      </c>
      <c r="AB184" s="22">
        <v>305.06684999999999</v>
      </c>
      <c r="AC184" s="22">
        <v>305.06684999999999</v>
      </c>
      <c r="AD184" s="22">
        <v>0</v>
      </c>
      <c r="AE184" s="22">
        <v>0</v>
      </c>
      <c r="AF184" s="22">
        <v>0</v>
      </c>
      <c r="AG184" s="22">
        <v>0</v>
      </c>
      <c r="AH184" s="22">
        <v>0</v>
      </c>
      <c r="AI184" s="22">
        <v>0</v>
      </c>
      <c r="AJ184" s="22">
        <v>0</v>
      </c>
      <c r="AK184" s="22">
        <v>0</v>
      </c>
      <c r="AL184" s="22">
        <v>305.06684999999999</v>
      </c>
      <c r="AM184" s="22">
        <v>305.06684999999999</v>
      </c>
      <c r="AN184" s="22">
        <v>0</v>
      </c>
      <c r="AO184" s="22">
        <v>0</v>
      </c>
      <c r="AP184" s="566">
        <v>305.06684999999999</v>
      </c>
      <c r="AQ184" s="440">
        <v>0</v>
      </c>
      <c r="AR184" s="440">
        <v>0</v>
      </c>
      <c r="AS184" s="441" t="s">
        <v>3249</v>
      </c>
      <c r="AT184" s="441" t="s">
        <v>80</v>
      </c>
      <c r="AU184" s="441" t="s">
        <v>80</v>
      </c>
      <c r="AV184" s="441" t="s">
        <v>1915</v>
      </c>
      <c r="AW184" s="441" t="s">
        <v>279</v>
      </c>
      <c r="AX184" s="69" t="s">
        <v>1953</v>
      </c>
      <c r="AY184" s="69" t="s">
        <v>2591</v>
      </c>
      <c r="AZ184" s="69" t="s">
        <v>2300</v>
      </c>
      <c r="BA184" s="367"/>
      <c r="BB184" s="367"/>
      <c r="BC184" s="367"/>
      <c r="BD184" s="367"/>
      <c r="BE184" s="367"/>
      <c r="BF184" s="367"/>
      <c r="BG184" s="367"/>
      <c r="BH184" s="367"/>
      <c r="BI184" s="367"/>
      <c r="BJ184" s="367"/>
      <c r="BK184" s="367"/>
      <c r="BL184" s="367"/>
      <c r="BM184" s="367"/>
      <c r="BN184" s="367"/>
      <c r="BO184" s="367"/>
      <c r="BP184" s="367"/>
      <c r="BQ184" s="367"/>
      <c r="BR184" s="367"/>
      <c r="BS184" s="367"/>
      <c r="BT184" s="367"/>
      <c r="BU184" s="367"/>
      <c r="BV184" s="367"/>
      <c r="BW184" s="367"/>
      <c r="BX184" s="367"/>
      <c r="BY184" s="367"/>
      <c r="BZ184" s="367"/>
      <c r="CA184" s="367"/>
      <c r="CB184" s="367"/>
      <c r="CC184" s="367"/>
      <c r="CD184" s="367"/>
      <c r="CE184" s="367"/>
      <c r="CF184" s="367"/>
      <c r="CG184" s="367"/>
      <c r="CH184" s="367"/>
      <c r="CI184" s="367"/>
      <c r="CJ184" s="367"/>
      <c r="CK184" s="367"/>
      <c r="CL184" s="367"/>
      <c r="CM184" s="367"/>
      <c r="CN184" s="367"/>
      <c r="CO184" s="367"/>
      <c r="CP184" s="367"/>
      <c r="CQ184" s="367"/>
      <c r="CR184" s="367"/>
      <c r="CS184" s="367"/>
      <c r="CT184" s="367"/>
      <c r="CU184" s="367"/>
      <c r="CV184" s="367"/>
      <c r="CW184" s="367"/>
      <c r="CX184" s="367"/>
      <c r="CY184" s="367"/>
      <c r="CZ184" s="367"/>
      <c r="DA184" s="367"/>
      <c r="DB184" s="367"/>
      <c r="DC184" s="367"/>
      <c r="DD184" s="367"/>
      <c r="DE184" s="367"/>
      <c r="DF184" s="367"/>
      <c r="DG184" s="367"/>
      <c r="DH184" s="367"/>
      <c r="DI184" s="367"/>
      <c r="DJ184" s="367"/>
      <c r="DK184" s="367"/>
      <c r="DL184" s="367"/>
      <c r="DM184" s="367"/>
      <c r="DN184" s="367"/>
      <c r="DO184" s="367"/>
      <c r="DP184" s="367"/>
      <c r="DQ184" s="367"/>
      <c r="DR184" s="367"/>
      <c r="DS184" s="367"/>
      <c r="DT184" s="367"/>
      <c r="DU184" s="367"/>
      <c r="DV184" s="367"/>
      <c r="DW184" s="367"/>
      <c r="DX184" s="367"/>
      <c r="DY184" s="367"/>
      <c r="DZ184" s="367"/>
      <c r="EA184" s="367"/>
      <c r="EB184" s="367"/>
      <c r="EC184" s="367"/>
      <c r="ED184" s="367"/>
      <c r="EE184" s="367"/>
      <c r="EF184" s="367"/>
      <c r="EG184" s="367"/>
      <c r="EH184" s="367"/>
      <c r="EI184" s="367"/>
      <c r="EJ184" s="367"/>
      <c r="EK184" s="367"/>
      <c r="EL184" s="367"/>
      <c r="EM184" s="367"/>
      <c r="EN184" s="367"/>
      <c r="EO184" s="367"/>
      <c r="EP184" s="367"/>
      <c r="EQ184" s="367"/>
      <c r="ER184" s="367"/>
      <c r="ES184" s="367"/>
      <c r="ET184" s="367"/>
      <c r="EU184" s="367"/>
      <c r="EV184" s="367"/>
      <c r="EW184" s="367"/>
      <c r="EX184" s="367"/>
      <c r="EY184" s="367"/>
      <c r="EZ184" s="367"/>
      <c r="FA184" s="367"/>
      <c r="FB184" s="367"/>
      <c r="FC184" s="367"/>
      <c r="FD184" s="367"/>
      <c r="FE184" s="367"/>
      <c r="FF184" s="367"/>
      <c r="FG184" s="367"/>
      <c r="FH184" s="367"/>
      <c r="FI184" s="367"/>
      <c r="FJ184" s="367"/>
      <c r="FK184" s="367"/>
      <c r="FL184" s="367"/>
      <c r="FM184" s="367"/>
      <c r="FN184" s="367"/>
      <c r="FO184" s="367"/>
      <c r="FP184" s="367"/>
      <c r="FQ184" s="367"/>
      <c r="FR184" s="367"/>
      <c r="FS184" s="367"/>
      <c r="FT184" s="367"/>
      <c r="FU184" s="367"/>
      <c r="FV184" s="367"/>
      <c r="FW184" s="367"/>
      <c r="FX184" s="367"/>
      <c r="FY184" s="367"/>
      <c r="FZ184" s="367"/>
      <c r="GA184" s="367"/>
      <c r="GB184" s="367"/>
      <c r="GC184" s="367"/>
      <c r="GD184" s="367"/>
      <c r="GE184" s="367"/>
      <c r="GF184" s="367"/>
      <c r="GG184" s="367"/>
      <c r="GH184" s="367"/>
      <c r="GI184" s="367"/>
      <c r="GJ184" s="367"/>
      <c r="GK184" s="367"/>
      <c r="GL184" s="367"/>
      <c r="GM184" s="367"/>
      <c r="GN184" s="367"/>
      <c r="GO184" s="367"/>
      <c r="GP184" s="367"/>
      <c r="GQ184" s="367"/>
      <c r="GR184" s="367"/>
      <c r="GS184" s="367"/>
      <c r="GT184" s="367"/>
      <c r="GU184" s="367"/>
      <c r="GV184" s="367"/>
      <c r="GW184" s="367"/>
      <c r="GX184" s="367"/>
      <c r="GY184" s="367"/>
      <c r="GZ184" s="367"/>
      <c r="HA184" s="367"/>
      <c r="HB184" s="367"/>
      <c r="HC184" s="367"/>
      <c r="HD184" s="367"/>
      <c r="HE184" s="367"/>
      <c r="HF184" s="367"/>
      <c r="HG184" s="367"/>
      <c r="HH184" s="367"/>
      <c r="HI184" s="367"/>
      <c r="HJ184" s="367"/>
      <c r="HK184" s="367"/>
      <c r="HL184" s="367"/>
      <c r="HM184" s="367"/>
      <c r="HN184" s="367"/>
      <c r="HO184" s="367"/>
      <c r="HP184" s="367"/>
      <c r="HQ184" s="367"/>
      <c r="HR184" s="367"/>
      <c r="HS184" s="367"/>
      <c r="HT184" s="367"/>
      <c r="HU184" s="367"/>
      <c r="HV184" s="367"/>
      <c r="HW184" s="367"/>
      <c r="HX184" s="367"/>
      <c r="HY184" s="367"/>
      <c r="HZ184" s="367"/>
      <c r="IA184" s="367"/>
      <c r="IB184" s="367"/>
      <c r="IC184" s="367"/>
      <c r="ID184" s="367"/>
      <c r="IE184" s="367"/>
      <c r="IF184" s="367"/>
      <c r="IG184" s="367"/>
      <c r="IH184" s="367"/>
      <c r="II184" s="367"/>
      <c r="IJ184" s="367"/>
      <c r="IK184" s="367"/>
      <c r="IL184" s="367"/>
      <c r="IM184" s="367"/>
      <c r="IN184" s="367"/>
      <c r="IO184" s="367"/>
      <c r="IP184" s="367"/>
      <c r="IQ184" s="367"/>
      <c r="IR184" s="367"/>
      <c r="IS184" s="367"/>
      <c r="IT184" s="367"/>
      <c r="IU184" s="367"/>
      <c r="IV184" s="367"/>
      <c r="IW184" s="367"/>
      <c r="IX184" s="367"/>
      <c r="IY184" s="367"/>
      <c r="IZ184" s="367"/>
    </row>
    <row r="185" spans="1:260" s="355" customFormat="1" ht="126" outlineLevel="1">
      <c r="A185" s="591"/>
      <c r="B185" s="496" t="s">
        <v>3042</v>
      </c>
      <c r="C185" s="441" t="s">
        <v>80</v>
      </c>
      <c r="D185" s="467" t="s">
        <v>147</v>
      </c>
      <c r="E185" s="467" t="s">
        <v>2428</v>
      </c>
      <c r="F185" s="471">
        <v>61100226</v>
      </c>
      <c r="G185" s="484" t="s">
        <v>80</v>
      </c>
      <c r="H185" s="441" t="s">
        <v>3038</v>
      </c>
      <c r="I185" s="441" t="s">
        <v>80</v>
      </c>
      <c r="J185" s="565">
        <v>3006.6</v>
      </c>
      <c r="K185" s="566">
        <v>3006.6</v>
      </c>
      <c r="L185" s="440">
        <v>0</v>
      </c>
      <c r="M185" s="469">
        <v>2405.2800000000002</v>
      </c>
      <c r="N185" s="566">
        <v>601.32000000000005</v>
      </c>
      <c r="O185" s="497">
        <v>601.32000000000005</v>
      </c>
      <c r="P185" s="470" t="s">
        <v>2460</v>
      </c>
      <c r="Q185" s="498">
        <v>46265</v>
      </c>
      <c r="R185" s="441" t="s">
        <v>86</v>
      </c>
      <c r="S185" s="443" t="s">
        <v>80</v>
      </c>
      <c r="T185" s="440"/>
      <c r="U185" s="440">
        <v>0</v>
      </c>
      <c r="V185" s="440">
        <v>0</v>
      </c>
      <c r="W185" s="440">
        <v>0</v>
      </c>
      <c r="X185" s="22">
        <v>0</v>
      </c>
      <c r="Y185" s="440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601.32000000000005</v>
      </c>
      <c r="AP185" s="566">
        <v>601.32000000000005</v>
      </c>
      <c r="AQ185" s="440">
        <v>0</v>
      </c>
      <c r="AR185" s="440">
        <v>0</v>
      </c>
      <c r="AS185" s="441" t="s">
        <v>3249</v>
      </c>
      <c r="AT185" s="441" t="s">
        <v>80</v>
      </c>
      <c r="AU185" s="441" t="s">
        <v>80</v>
      </c>
      <c r="AV185" s="441" t="s">
        <v>1915</v>
      </c>
      <c r="AW185" s="441" t="s">
        <v>279</v>
      </c>
      <c r="AX185" s="69" t="s">
        <v>1965</v>
      </c>
      <c r="AY185" s="69" t="s">
        <v>2591</v>
      </c>
      <c r="AZ185" s="69" t="s">
        <v>2300</v>
      </c>
      <c r="BA185" s="367"/>
      <c r="BB185" s="367"/>
      <c r="BC185" s="367"/>
      <c r="BD185" s="367"/>
      <c r="BE185" s="367"/>
      <c r="BF185" s="367"/>
      <c r="BG185" s="367"/>
      <c r="BH185" s="367"/>
      <c r="BI185" s="367"/>
      <c r="BJ185" s="367"/>
      <c r="BK185" s="367"/>
      <c r="BL185" s="367"/>
      <c r="BM185" s="367"/>
      <c r="BN185" s="367"/>
      <c r="BO185" s="367"/>
      <c r="BP185" s="367"/>
      <c r="BQ185" s="367"/>
      <c r="BR185" s="367"/>
      <c r="BS185" s="367"/>
      <c r="BT185" s="367"/>
      <c r="BU185" s="367"/>
      <c r="BV185" s="367"/>
      <c r="BW185" s="367"/>
      <c r="BX185" s="367"/>
      <c r="BY185" s="367"/>
      <c r="BZ185" s="367"/>
      <c r="CA185" s="367"/>
      <c r="CB185" s="367"/>
      <c r="CC185" s="367"/>
      <c r="CD185" s="367"/>
      <c r="CE185" s="367"/>
      <c r="CF185" s="367"/>
      <c r="CG185" s="367"/>
      <c r="CH185" s="367"/>
      <c r="CI185" s="367"/>
      <c r="CJ185" s="367"/>
      <c r="CK185" s="367"/>
      <c r="CL185" s="367"/>
      <c r="CM185" s="367"/>
      <c r="CN185" s="367"/>
      <c r="CO185" s="367"/>
      <c r="CP185" s="367"/>
      <c r="CQ185" s="367"/>
      <c r="CR185" s="367"/>
      <c r="CS185" s="367"/>
      <c r="CT185" s="367"/>
      <c r="CU185" s="367"/>
      <c r="CV185" s="367"/>
      <c r="CW185" s="367"/>
      <c r="CX185" s="367"/>
      <c r="CY185" s="367"/>
      <c r="CZ185" s="367"/>
      <c r="DA185" s="367"/>
      <c r="DB185" s="367"/>
      <c r="DC185" s="367"/>
      <c r="DD185" s="367"/>
      <c r="DE185" s="367"/>
      <c r="DF185" s="367"/>
      <c r="DG185" s="367"/>
      <c r="DH185" s="367"/>
      <c r="DI185" s="367"/>
      <c r="DJ185" s="367"/>
      <c r="DK185" s="367"/>
      <c r="DL185" s="367"/>
      <c r="DM185" s="367"/>
      <c r="DN185" s="367"/>
      <c r="DO185" s="367"/>
      <c r="DP185" s="367"/>
      <c r="DQ185" s="367"/>
      <c r="DR185" s="367"/>
      <c r="DS185" s="367"/>
      <c r="DT185" s="367"/>
      <c r="DU185" s="367"/>
      <c r="DV185" s="367"/>
      <c r="DW185" s="367"/>
      <c r="DX185" s="367"/>
      <c r="DY185" s="367"/>
      <c r="DZ185" s="367"/>
      <c r="EA185" s="367"/>
      <c r="EB185" s="367"/>
      <c r="EC185" s="367"/>
      <c r="ED185" s="367"/>
      <c r="EE185" s="367"/>
      <c r="EF185" s="367"/>
      <c r="EG185" s="367"/>
      <c r="EH185" s="367"/>
      <c r="EI185" s="367"/>
      <c r="EJ185" s="367"/>
      <c r="EK185" s="367"/>
      <c r="EL185" s="367"/>
      <c r="EM185" s="367"/>
      <c r="EN185" s="367"/>
      <c r="EO185" s="367"/>
      <c r="EP185" s="367"/>
      <c r="EQ185" s="367"/>
      <c r="ER185" s="367"/>
      <c r="ES185" s="367"/>
      <c r="ET185" s="367"/>
      <c r="EU185" s="367"/>
      <c r="EV185" s="367"/>
      <c r="EW185" s="367"/>
      <c r="EX185" s="367"/>
      <c r="EY185" s="367"/>
      <c r="EZ185" s="367"/>
      <c r="FA185" s="367"/>
      <c r="FB185" s="367"/>
      <c r="FC185" s="367"/>
      <c r="FD185" s="367"/>
      <c r="FE185" s="367"/>
      <c r="FF185" s="367"/>
      <c r="FG185" s="367"/>
      <c r="FH185" s="367"/>
      <c r="FI185" s="367"/>
      <c r="FJ185" s="367"/>
      <c r="FK185" s="367"/>
      <c r="FL185" s="367"/>
      <c r="FM185" s="367"/>
      <c r="FN185" s="367"/>
      <c r="FO185" s="367"/>
      <c r="FP185" s="367"/>
      <c r="FQ185" s="367"/>
      <c r="FR185" s="367"/>
      <c r="FS185" s="367"/>
      <c r="FT185" s="367"/>
      <c r="FU185" s="367"/>
      <c r="FV185" s="367"/>
      <c r="FW185" s="367"/>
      <c r="FX185" s="367"/>
      <c r="FY185" s="367"/>
      <c r="FZ185" s="367"/>
      <c r="GA185" s="367"/>
      <c r="GB185" s="367"/>
      <c r="GC185" s="367"/>
      <c r="GD185" s="367"/>
      <c r="GE185" s="367"/>
      <c r="GF185" s="367"/>
      <c r="GG185" s="367"/>
      <c r="GH185" s="367"/>
      <c r="GI185" s="367"/>
      <c r="GJ185" s="367"/>
      <c r="GK185" s="367"/>
      <c r="GL185" s="367"/>
      <c r="GM185" s="367"/>
      <c r="GN185" s="367"/>
      <c r="GO185" s="367"/>
      <c r="GP185" s="367"/>
      <c r="GQ185" s="367"/>
      <c r="GR185" s="367"/>
      <c r="GS185" s="367"/>
      <c r="GT185" s="367"/>
      <c r="GU185" s="367"/>
      <c r="GV185" s="367"/>
      <c r="GW185" s="367"/>
      <c r="GX185" s="367"/>
      <c r="GY185" s="367"/>
      <c r="GZ185" s="367"/>
      <c r="HA185" s="367"/>
      <c r="HB185" s="367"/>
      <c r="HC185" s="367"/>
      <c r="HD185" s="367"/>
      <c r="HE185" s="367"/>
      <c r="HF185" s="367"/>
      <c r="HG185" s="367"/>
      <c r="HH185" s="367"/>
      <c r="HI185" s="367"/>
      <c r="HJ185" s="367"/>
      <c r="HK185" s="367"/>
      <c r="HL185" s="367"/>
      <c r="HM185" s="367"/>
      <c r="HN185" s="367"/>
      <c r="HO185" s="367"/>
      <c r="HP185" s="367"/>
      <c r="HQ185" s="367"/>
      <c r="HR185" s="367"/>
      <c r="HS185" s="367"/>
      <c r="HT185" s="367"/>
      <c r="HU185" s="367"/>
      <c r="HV185" s="367"/>
      <c r="HW185" s="367"/>
      <c r="HX185" s="367"/>
      <c r="HY185" s="367"/>
      <c r="HZ185" s="367"/>
      <c r="IA185" s="367"/>
      <c r="IB185" s="367"/>
      <c r="IC185" s="367"/>
      <c r="ID185" s="367"/>
      <c r="IE185" s="367"/>
      <c r="IF185" s="367"/>
      <c r="IG185" s="367"/>
      <c r="IH185" s="367"/>
      <c r="II185" s="367"/>
      <c r="IJ185" s="367"/>
      <c r="IK185" s="367"/>
      <c r="IL185" s="367"/>
      <c r="IM185" s="367"/>
      <c r="IN185" s="367"/>
      <c r="IO185" s="367"/>
      <c r="IP185" s="367"/>
      <c r="IQ185" s="367"/>
      <c r="IR185" s="367"/>
      <c r="IS185" s="367"/>
      <c r="IT185" s="367"/>
      <c r="IU185" s="367"/>
      <c r="IV185" s="367"/>
      <c r="IW185" s="367"/>
      <c r="IX185" s="367"/>
      <c r="IY185" s="367"/>
      <c r="IZ185" s="367"/>
    </row>
    <row r="186" spans="1:260" s="355" customFormat="1" ht="126" outlineLevel="1">
      <c r="A186" s="591"/>
      <c r="B186" s="496" t="s">
        <v>3043</v>
      </c>
      <c r="C186" s="441" t="s">
        <v>80</v>
      </c>
      <c r="D186" s="467" t="s">
        <v>3044</v>
      </c>
      <c r="E186" s="467" t="s">
        <v>2431</v>
      </c>
      <c r="F186" s="471">
        <v>61388572</v>
      </c>
      <c r="G186" s="484" t="s">
        <v>80</v>
      </c>
      <c r="H186" s="441" t="s">
        <v>3038</v>
      </c>
      <c r="I186" s="441" t="s">
        <v>80</v>
      </c>
      <c r="J186" s="565">
        <v>4872.8365100000001</v>
      </c>
      <c r="K186" s="566">
        <v>4872.8365100000001</v>
      </c>
      <c r="L186" s="440">
        <v>0</v>
      </c>
      <c r="M186" s="469">
        <v>3898.2692099999999</v>
      </c>
      <c r="N186" s="566">
        <v>974.56730000000005</v>
      </c>
      <c r="O186" s="497">
        <v>974.56730000000005</v>
      </c>
      <c r="P186" s="470" t="s">
        <v>3045</v>
      </c>
      <c r="Q186" s="498">
        <v>46418</v>
      </c>
      <c r="R186" s="441" t="s">
        <v>86</v>
      </c>
      <c r="S186" s="443" t="s">
        <v>80</v>
      </c>
      <c r="T186" s="440"/>
      <c r="U186" s="440">
        <v>0</v>
      </c>
      <c r="V186" s="440">
        <v>0</v>
      </c>
      <c r="W186" s="440">
        <v>0</v>
      </c>
      <c r="X186" s="22">
        <v>0</v>
      </c>
      <c r="Y186" s="440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974.56730000000005</v>
      </c>
      <c r="AP186" s="440">
        <v>974.56730000000005</v>
      </c>
      <c r="AQ186" s="440">
        <v>0</v>
      </c>
      <c r="AR186" s="440">
        <v>0</v>
      </c>
      <c r="AS186" s="441" t="s">
        <v>3249</v>
      </c>
      <c r="AT186" s="441" t="s">
        <v>80</v>
      </c>
      <c r="AU186" s="441" t="s">
        <v>80</v>
      </c>
      <c r="AV186" s="441" t="s">
        <v>1915</v>
      </c>
      <c r="AW186" s="441" t="s">
        <v>279</v>
      </c>
      <c r="AX186" s="69" t="s">
        <v>1959</v>
      </c>
      <c r="AY186" s="69" t="s">
        <v>2591</v>
      </c>
      <c r="AZ186" s="69" t="s">
        <v>2300</v>
      </c>
      <c r="BA186" s="367"/>
      <c r="BB186" s="367"/>
      <c r="BC186" s="367"/>
      <c r="BD186" s="367"/>
      <c r="BE186" s="367"/>
      <c r="BF186" s="367"/>
      <c r="BG186" s="367"/>
      <c r="BH186" s="367"/>
      <c r="BI186" s="367"/>
      <c r="BJ186" s="367"/>
      <c r="BK186" s="367"/>
      <c r="BL186" s="367"/>
      <c r="BM186" s="367"/>
      <c r="BN186" s="367"/>
      <c r="BO186" s="367"/>
      <c r="BP186" s="367"/>
      <c r="BQ186" s="367"/>
      <c r="BR186" s="367"/>
      <c r="BS186" s="367"/>
      <c r="BT186" s="367"/>
      <c r="BU186" s="367"/>
      <c r="BV186" s="367"/>
      <c r="BW186" s="367"/>
      <c r="BX186" s="367"/>
      <c r="BY186" s="367"/>
      <c r="BZ186" s="367"/>
      <c r="CA186" s="367"/>
      <c r="CB186" s="367"/>
      <c r="CC186" s="367"/>
      <c r="CD186" s="367"/>
      <c r="CE186" s="367"/>
      <c r="CF186" s="367"/>
      <c r="CG186" s="367"/>
      <c r="CH186" s="367"/>
      <c r="CI186" s="367"/>
      <c r="CJ186" s="367"/>
      <c r="CK186" s="367"/>
      <c r="CL186" s="367"/>
      <c r="CM186" s="367"/>
      <c r="CN186" s="367"/>
      <c r="CO186" s="367"/>
      <c r="CP186" s="367"/>
      <c r="CQ186" s="367"/>
      <c r="CR186" s="367"/>
      <c r="CS186" s="367"/>
      <c r="CT186" s="367"/>
      <c r="CU186" s="367"/>
      <c r="CV186" s="367"/>
      <c r="CW186" s="367"/>
      <c r="CX186" s="367"/>
      <c r="CY186" s="367"/>
      <c r="CZ186" s="367"/>
      <c r="DA186" s="367"/>
      <c r="DB186" s="367"/>
      <c r="DC186" s="367"/>
      <c r="DD186" s="367"/>
      <c r="DE186" s="367"/>
      <c r="DF186" s="367"/>
      <c r="DG186" s="367"/>
      <c r="DH186" s="367"/>
      <c r="DI186" s="367"/>
      <c r="DJ186" s="367"/>
      <c r="DK186" s="367"/>
      <c r="DL186" s="367"/>
      <c r="DM186" s="367"/>
      <c r="DN186" s="367"/>
      <c r="DO186" s="367"/>
      <c r="DP186" s="367"/>
      <c r="DQ186" s="367"/>
      <c r="DR186" s="367"/>
      <c r="DS186" s="367"/>
      <c r="DT186" s="367"/>
      <c r="DU186" s="367"/>
      <c r="DV186" s="367"/>
      <c r="DW186" s="367"/>
      <c r="DX186" s="367"/>
      <c r="DY186" s="367"/>
      <c r="DZ186" s="367"/>
      <c r="EA186" s="367"/>
      <c r="EB186" s="367"/>
      <c r="EC186" s="367"/>
      <c r="ED186" s="367"/>
      <c r="EE186" s="367"/>
      <c r="EF186" s="367"/>
      <c r="EG186" s="367"/>
      <c r="EH186" s="367"/>
      <c r="EI186" s="367"/>
      <c r="EJ186" s="367"/>
      <c r="EK186" s="367"/>
      <c r="EL186" s="367"/>
      <c r="EM186" s="367"/>
      <c r="EN186" s="367"/>
      <c r="EO186" s="367"/>
      <c r="EP186" s="367"/>
      <c r="EQ186" s="367"/>
      <c r="ER186" s="367"/>
      <c r="ES186" s="367"/>
      <c r="ET186" s="367"/>
      <c r="EU186" s="367"/>
      <c r="EV186" s="367"/>
      <c r="EW186" s="367"/>
      <c r="EX186" s="367"/>
      <c r="EY186" s="367"/>
      <c r="EZ186" s="367"/>
      <c r="FA186" s="367"/>
      <c r="FB186" s="367"/>
      <c r="FC186" s="367"/>
      <c r="FD186" s="367"/>
      <c r="FE186" s="367"/>
      <c r="FF186" s="367"/>
      <c r="FG186" s="367"/>
      <c r="FH186" s="367"/>
      <c r="FI186" s="367"/>
      <c r="FJ186" s="367"/>
      <c r="FK186" s="367"/>
      <c r="FL186" s="367"/>
      <c r="FM186" s="367"/>
      <c r="FN186" s="367"/>
      <c r="FO186" s="367"/>
      <c r="FP186" s="367"/>
      <c r="FQ186" s="367"/>
      <c r="FR186" s="367"/>
      <c r="FS186" s="367"/>
      <c r="FT186" s="367"/>
      <c r="FU186" s="367"/>
      <c r="FV186" s="367"/>
      <c r="FW186" s="367"/>
      <c r="FX186" s="367"/>
      <c r="FY186" s="367"/>
      <c r="FZ186" s="367"/>
      <c r="GA186" s="367"/>
      <c r="GB186" s="367"/>
      <c r="GC186" s="367"/>
      <c r="GD186" s="367"/>
      <c r="GE186" s="367"/>
      <c r="GF186" s="367"/>
      <c r="GG186" s="367"/>
      <c r="GH186" s="367"/>
      <c r="GI186" s="367"/>
      <c r="GJ186" s="367"/>
      <c r="GK186" s="367"/>
      <c r="GL186" s="367"/>
      <c r="GM186" s="367"/>
      <c r="GN186" s="367"/>
      <c r="GO186" s="367"/>
      <c r="GP186" s="367"/>
      <c r="GQ186" s="367"/>
      <c r="GR186" s="367"/>
      <c r="GS186" s="367"/>
      <c r="GT186" s="367"/>
      <c r="GU186" s="367"/>
      <c r="GV186" s="367"/>
      <c r="GW186" s="367"/>
      <c r="GX186" s="367"/>
      <c r="GY186" s="367"/>
      <c r="GZ186" s="367"/>
      <c r="HA186" s="367"/>
      <c r="HB186" s="367"/>
      <c r="HC186" s="367"/>
      <c r="HD186" s="367"/>
      <c r="HE186" s="367"/>
      <c r="HF186" s="367"/>
      <c r="HG186" s="367"/>
      <c r="HH186" s="367"/>
      <c r="HI186" s="367"/>
      <c r="HJ186" s="367"/>
      <c r="HK186" s="367"/>
      <c r="HL186" s="367"/>
      <c r="HM186" s="367"/>
      <c r="HN186" s="367"/>
      <c r="HO186" s="367"/>
      <c r="HP186" s="367"/>
      <c r="HQ186" s="367"/>
      <c r="HR186" s="367"/>
      <c r="HS186" s="367"/>
      <c r="HT186" s="367"/>
      <c r="HU186" s="367"/>
      <c r="HV186" s="367"/>
      <c r="HW186" s="367"/>
      <c r="HX186" s="367"/>
      <c r="HY186" s="367"/>
      <c r="HZ186" s="367"/>
      <c r="IA186" s="367"/>
      <c r="IB186" s="367"/>
      <c r="IC186" s="367"/>
      <c r="ID186" s="367"/>
      <c r="IE186" s="367"/>
      <c r="IF186" s="367"/>
      <c r="IG186" s="367"/>
      <c r="IH186" s="367"/>
      <c r="II186" s="367"/>
      <c r="IJ186" s="367"/>
      <c r="IK186" s="367"/>
      <c r="IL186" s="367"/>
      <c r="IM186" s="367"/>
      <c r="IN186" s="367"/>
      <c r="IO186" s="367"/>
      <c r="IP186" s="367"/>
      <c r="IQ186" s="367"/>
      <c r="IR186" s="367"/>
      <c r="IS186" s="367"/>
      <c r="IT186" s="367"/>
      <c r="IU186" s="367"/>
      <c r="IV186" s="367"/>
      <c r="IW186" s="367"/>
      <c r="IX186" s="367"/>
      <c r="IY186" s="367"/>
      <c r="IZ186" s="367"/>
    </row>
    <row r="187" spans="1:260" s="355" customFormat="1" ht="126" outlineLevel="1">
      <c r="A187" s="591"/>
      <c r="B187" s="496" t="s">
        <v>3046</v>
      </c>
      <c r="C187" s="441" t="s">
        <v>80</v>
      </c>
      <c r="D187" s="467" t="s">
        <v>3047</v>
      </c>
      <c r="E187" s="467" t="s">
        <v>3048</v>
      </c>
      <c r="F187" s="471">
        <v>61100242</v>
      </c>
      <c r="G187" s="484" t="s">
        <v>80</v>
      </c>
      <c r="H187" s="441" t="s">
        <v>3038</v>
      </c>
      <c r="I187" s="441" t="s">
        <v>80</v>
      </c>
      <c r="J187" s="565">
        <v>867.46659999999997</v>
      </c>
      <c r="K187" s="566">
        <v>867.46659999999997</v>
      </c>
      <c r="L187" s="440">
        <v>0</v>
      </c>
      <c r="M187" s="469">
        <v>693.97328000000005</v>
      </c>
      <c r="N187" s="566">
        <v>173.49332000000001</v>
      </c>
      <c r="O187" s="497">
        <v>173.49332000000001</v>
      </c>
      <c r="P187" s="470" t="s">
        <v>3049</v>
      </c>
      <c r="Q187" s="498">
        <v>46477</v>
      </c>
      <c r="R187" s="441" t="s">
        <v>86</v>
      </c>
      <c r="S187" s="443" t="s">
        <v>80</v>
      </c>
      <c r="T187" s="440"/>
      <c r="U187" s="440">
        <v>0</v>
      </c>
      <c r="V187" s="440">
        <v>0</v>
      </c>
      <c r="W187" s="440">
        <v>0</v>
      </c>
      <c r="X187" s="22">
        <v>0</v>
      </c>
      <c r="Y187" s="440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173.49332000000001</v>
      </c>
      <c r="AP187" s="566">
        <v>173.49332000000001</v>
      </c>
      <c r="AQ187" s="440">
        <v>0</v>
      </c>
      <c r="AR187" s="440">
        <v>0</v>
      </c>
      <c r="AS187" s="441" t="s">
        <v>3249</v>
      </c>
      <c r="AT187" s="441" t="s">
        <v>80</v>
      </c>
      <c r="AU187" s="441" t="s">
        <v>80</v>
      </c>
      <c r="AV187" s="441" t="s">
        <v>1915</v>
      </c>
      <c r="AW187" s="441" t="s">
        <v>279</v>
      </c>
      <c r="AX187" s="69" t="s">
        <v>1955</v>
      </c>
      <c r="AY187" s="69" t="s">
        <v>2591</v>
      </c>
      <c r="AZ187" s="69" t="s">
        <v>2300</v>
      </c>
      <c r="BA187" s="367"/>
      <c r="BB187" s="367"/>
      <c r="BC187" s="367"/>
      <c r="BD187" s="367"/>
      <c r="BE187" s="367"/>
      <c r="BF187" s="367"/>
      <c r="BG187" s="367"/>
      <c r="BH187" s="367"/>
      <c r="BI187" s="367"/>
      <c r="BJ187" s="367"/>
      <c r="BK187" s="367"/>
      <c r="BL187" s="367"/>
      <c r="BM187" s="367"/>
      <c r="BN187" s="367"/>
      <c r="BO187" s="367"/>
      <c r="BP187" s="367"/>
      <c r="BQ187" s="367"/>
      <c r="BR187" s="367"/>
      <c r="BS187" s="367"/>
      <c r="BT187" s="367"/>
      <c r="BU187" s="367"/>
      <c r="BV187" s="367"/>
      <c r="BW187" s="367"/>
      <c r="BX187" s="367"/>
      <c r="BY187" s="367"/>
      <c r="BZ187" s="367"/>
      <c r="CA187" s="367"/>
      <c r="CB187" s="367"/>
      <c r="CC187" s="367"/>
      <c r="CD187" s="367"/>
      <c r="CE187" s="367"/>
      <c r="CF187" s="367"/>
      <c r="CG187" s="367"/>
      <c r="CH187" s="367"/>
      <c r="CI187" s="367"/>
      <c r="CJ187" s="367"/>
      <c r="CK187" s="367"/>
      <c r="CL187" s="367"/>
      <c r="CM187" s="367"/>
      <c r="CN187" s="367"/>
      <c r="CO187" s="367"/>
      <c r="CP187" s="367"/>
      <c r="CQ187" s="367"/>
      <c r="CR187" s="367"/>
      <c r="CS187" s="367"/>
      <c r="CT187" s="367"/>
      <c r="CU187" s="367"/>
      <c r="CV187" s="367"/>
      <c r="CW187" s="367"/>
      <c r="CX187" s="367"/>
      <c r="CY187" s="367"/>
      <c r="CZ187" s="367"/>
      <c r="DA187" s="367"/>
      <c r="DB187" s="367"/>
      <c r="DC187" s="367"/>
      <c r="DD187" s="367"/>
      <c r="DE187" s="367"/>
      <c r="DF187" s="367"/>
      <c r="DG187" s="367"/>
      <c r="DH187" s="367"/>
      <c r="DI187" s="367"/>
      <c r="DJ187" s="367"/>
      <c r="DK187" s="367"/>
      <c r="DL187" s="367"/>
      <c r="DM187" s="367"/>
      <c r="DN187" s="367"/>
      <c r="DO187" s="367"/>
      <c r="DP187" s="367"/>
      <c r="DQ187" s="367"/>
      <c r="DR187" s="367"/>
      <c r="DS187" s="367"/>
      <c r="DT187" s="367"/>
      <c r="DU187" s="367"/>
      <c r="DV187" s="367"/>
      <c r="DW187" s="367"/>
      <c r="DX187" s="367"/>
      <c r="DY187" s="367"/>
      <c r="DZ187" s="367"/>
      <c r="EA187" s="367"/>
      <c r="EB187" s="367"/>
      <c r="EC187" s="367"/>
      <c r="ED187" s="367"/>
      <c r="EE187" s="367"/>
      <c r="EF187" s="367"/>
      <c r="EG187" s="367"/>
      <c r="EH187" s="367"/>
      <c r="EI187" s="367"/>
      <c r="EJ187" s="367"/>
      <c r="EK187" s="367"/>
      <c r="EL187" s="367"/>
      <c r="EM187" s="367"/>
      <c r="EN187" s="367"/>
      <c r="EO187" s="367"/>
      <c r="EP187" s="367"/>
      <c r="EQ187" s="367"/>
      <c r="ER187" s="367"/>
      <c r="ES187" s="367"/>
      <c r="ET187" s="367"/>
      <c r="EU187" s="367"/>
      <c r="EV187" s="367"/>
      <c r="EW187" s="367"/>
      <c r="EX187" s="367"/>
      <c r="EY187" s="367"/>
      <c r="EZ187" s="367"/>
      <c r="FA187" s="367"/>
      <c r="FB187" s="367"/>
      <c r="FC187" s="367"/>
      <c r="FD187" s="367"/>
      <c r="FE187" s="367"/>
      <c r="FF187" s="367"/>
      <c r="FG187" s="367"/>
      <c r="FH187" s="367"/>
      <c r="FI187" s="367"/>
      <c r="FJ187" s="367"/>
      <c r="FK187" s="367"/>
      <c r="FL187" s="367"/>
      <c r="FM187" s="367"/>
      <c r="FN187" s="367"/>
      <c r="FO187" s="367"/>
      <c r="FP187" s="367"/>
      <c r="FQ187" s="367"/>
      <c r="FR187" s="367"/>
      <c r="FS187" s="367"/>
      <c r="FT187" s="367"/>
      <c r="FU187" s="367"/>
      <c r="FV187" s="367"/>
      <c r="FW187" s="367"/>
      <c r="FX187" s="367"/>
      <c r="FY187" s="367"/>
      <c r="FZ187" s="367"/>
      <c r="GA187" s="367"/>
      <c r="GB187" s="367"/>
      <c r="GC187" s="367"/>
      <c r="GD187" s="367"/>
      <c r="GE187" s="367"/>
      <c r="GF187" s="367"/>
      <c r="GG187" s="367"/>
      <c r="GH187" s="367"/>
      <c r="GI187" s="367"/>
      <c r="GJ187" s="367"/>
      <c r="GK187" s="367"/>
      <c r="GL187" s="367"/>
      <c r="GM187" s="367"/>
      <c r="GN187" s="367"/>
      <c r="GO187" s="367"/>
      <c r="GP187" s="367"/>
      <c r="GQ187" s="367"/>
      <c r="GR187" s="367"/>
      <c r="GS187" s="367"/>
      <c r="GT187" s="367"/>
      <c r="GU187" s="367"/>
      <c r="GV187" s="367"/>
      <c r="GW187" s="367"/>
      <c r="GX187" s="367"/>
      <c r="GY187" s="367"/>
      <c r="GZ187" s="367"/>
      <c r="HA187" s="367"/>
      <c r="HB187" s="367"/>
      <c r="HC187" s="367"/>
      <c r="HD187" s="367"/>
      <c r="HE187" s="367"/>
      <c r="HF187" s="367"/>
      <c r="HG187" s="367"/>
      <c r="HH187" s="367"/>
      <c r="HI187" s="367"/>
      <c r="HJ187" s="367"/>
      <c r="HK187" s="367"/>
      <c r="HL187" s="367"/>
      <c r="HM187" s="367"/>
      <c r="HN187" s="367"/>
      <c r="HO187" s="367"/>
      <c r="HP187" s="367"/>
      <c r="HQ187" s="367"/>
      <c r="HR187" s="367"/>
      <c r="HS187" s="367"/>
      <c r="HT187" s="367"/>
      <c r="HU187" s="367"/>
      <c r="HV187" s="367"/>
      <c r="HW187" s="367"/>
      <c r="HX187" s="367"/>
      <c r="HY187" s="367"/>
      <c r="HZ187" s="367"/>
      <c r="IA187" s="367"/>
      <c r="IB187" s="367"/>
      <c r="IC187" s="367"/>
      <c r="ID187" s="367"/>
      <c r="IE187" s="367"/>
      <c r="IF187" s="367"/>
      <c r="IG187" s="367"/>
      <c r="IH187" s="367"/>
      <c r="II187" s="367"/>
      <c r="IJ187" s="367"/>
      <c r="IK187" s="367"/>
      <c r="IL187" s="367"/>
      <c r="IM187" s="367"/>
      <c r="IN187" s="367"/>
      <c r="IO187" s="367"/>
      <c r="IP187" s="367"/>
      <c r="IQ187" s="367"/>
      <c r="IR187" s="367"/>
      <c r="IS187" s="367"/>
      <c r="IT187" s="367"/>
      <c r="IU187" s="367"/>
      <c r="IV187" s="367"/>
      <c r="IW187" s="367"/>
      <c r="IX187" s="367"/>
      <c r="IY187" s="367"/>
      <c r="IZ187" s="367"/>
    </row>
    <row r="188" spans="1:260" s="355" customFormat="1" ht="126" outlineLevel="1">
      <c r="A188" s="591"/>
      <c r="B188" s="496" t="s">
        <v>3050</v>
      </c>
      <c r="C188" s="441" t="s">
        <v>80</v>
      </c>
      <c r="D188" s="467" t="s">
        <v>864</v>
      </c>
      <c r="E188" s="467" t="s">
        <v>3051</v>
      </c>
      <c r="F188" s="471">
        <v>61924041</v>
      </c>
      <c r="G188" s="484" t="s">
        <v>80</v>
      </c>
      <c r="H188" s="441" t="s">
        <v>3038</v>
      </c>
      <c r="I188" s="441" t="s">
        <v>80</v>
      </c>
      <c r="J188" s="565">
        <v>753.85310000000004</v>
      </c>
      <c r="K188" s="566">
        <v>753.85310000000004</v>
      </c>
      <c r="L188" s="440">
        <v>0</v>
      </c>
      <c r="M188" s="469">
        <v>603.08248000000003</v>
      </c>
      <c r="N188" s="566">
        <v>150.77062000000001</v>
      </c>
      <c r="O188" s="497">
        <v>150.77062000000001</v>
      </c>
      <c r="P188" s="470" t="s">
        <v>3052</v>
      </c>
      <c r="Q188" s="498">
        <v>46173</v>
      </c>
      <c r="R188" s="441" t="s">
        <v>86</v>
      </c>
      <c r="S188" s="443" t="s">
        <v>80</v>
      </c>
      <c r="T188" s="440"/>
      <c r="U188" s="440">
        <v>0</v>
      </c>
      <c r="V188" s="440">
        <v>0</v>
      </c>
      <c r="W188" s="440">
        <v>0</v>
      </c>
      <c r="X188" s="22">
        <v>0</v>
      </c>
      <c r="Y188" s="440">
        <v>0</v>
      </c>
      <c r="Z188" s="22">
        <v>0</v>
      </c>
      <c r="AA188" s="22">
        <v>0</v>
      </c>
      <c r="AB188" s="22">
        <v>150.77062000000001</v>
      </c>
      <c r="AC188" s="22">
        <v>150.77062000000001</v>
      </c>
      <c r="AD188" s="22">
        <v>0</v>
      </c>
      <c r="AE188" s="22">
        <v>0</v>
      </c>
      <c r="AF188" s="22">
        <v>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150.77062000000001</v>
      </c>
      <c r="AM188" s="22">
        <v>150.77062000000001</v>
      </c>
      <c r="AN188" s="22">
        <v>0</v>
      </c>
      <c r="AO188" s="22">
        <v>0</v>
      </c>
      <c r="AP188" s="566">
        <v>150.77062000000001</v>
      </c>
      <c r="AQ188" s="440">
        <v>0</v>
      </c>
      <c r="AR188" s="440">
        <v>0</v>
      </c>
      <c r="AS188" s="441" t="s">
        <v>3249</v>
      </c>
      <c r="AT188" s="441" t="s">
        <v>80</v>
      </c>
      <c r="AU188" s="441" t="s">
        <v>80</v>
      </c>
      <c r="AV188" s="441" t="s">
        <v>1915</v>
      </c>
      <c r="AW188" s="441" t="s">
        <v>279</v>
      </c>
      <c r="AX188" s="69" t="s">
        <v>1972</v>
      </c>
      <c r="AY188" s="69" t="s">
        <v>2591</v>
      </c>
      <c r="AZ188" s="69" t="s">
        <v>2300</v>
      </c>
      <c r="BA188" s="367"/>
      <c r="BB188" s="367"/>
      <c r="BC188" s="367"/>
      <c r="BD188" s="367"/>
      <c r="BE188" s="367"/>
      <c r="BF188" s="367"/>
      <c r="BG188" s="367"/>
      <c r="BH188" s="367"/>
      <c r="BI188" s="367"/>
      <c r="BJ188" s="367"/>
      <c r="BK188" s="367"/>
      <c r="BL188" s="367"/>
      <c r="BM188" s="367"/>
      <c r="BN188" s="367"/>
      <c r="BO188" s="367"/>
      <c r="BP188" s="367"/>
      <c r="BQ188" s="367"/>
      <c r="BR188" s="367"/>
      <c r="BS188" s="367"/>
      <c r="BT188" s="367"/>
      <c r="BU188" s="367"/>
      <c r="BV188" s="367"/>
      <c r="BW188" s="367"/>
      <c r="BX188" s="367"/>
      <c r="BY188" s="367"/>
      <c r="BZ188" s="367"/>
      <c r="CA188" s="367"/>
      <c r="CB188" s="367"/>
      <c r="CC188" s="367"/>
      <c r="CD188" s="367"/>
      <c r="CE188" s="367"/>
      <c r="CF188" s="367"/>
      <c r="CG188" s="367"/>
      <c r="CH188" s="367"/>
      <c r="CI188" s="367"/>
      <c r="CJ188" s="367"/>
      <c r="CK188" s="367"/>
      <c r="CL188" s="367"/>
      <c r="CM188" s="367"/>
      <c r="CN188" s="367"/>
      <c r="CO188" s="367"/>
      <c r="CP188" s="367"/>
      <c r="CQ188" s="367"/>
      <c r="CR188" s="367"/>
      <c r="CS188" s="367"/>
      <c r="CT188" s="367"/>
      <c r="CU188" s="367"/>
      <c r="CV188" s="367"/>
      <c r="CW188" s="367"/>
      <c r="CX188" s="367"/>
      <c r="CY188" s="367"/>
      <c r="CZ188" s="367"/>
      <c r="DA188" s="367"/>
      <c r="DB188" s="367"/>
      <c r="DC188" s="367"/>
      <c r="DD188" s="367"/>
      <c r="DE188" s="367"/>
      <c r="DF188" s="367"/>
      <c r="DG188" s="367"/>
      <c r="DH188" s="367"/>
      <c r="DI188" s="367"/>
      <c r="DJ188" s="367"/>
      <c r="DK188" s="367"/>
      <c r="DL188" s="367"/>
      <c r="DM188" s="367"/>
      <c r="DN188" s="367"/>
      <c r="DO188" s="367"/>
      <c r="DP188" s="367"/>
      <c r="DQ188" s="367"/>
      <c r="DR188" s="367"/>
      <c r="DS188" s="367"/>
      <c r="DT188" s="367"/>
      <c r="DU188" s="367"/>
      <c r="DV188" s="367"/>
      <c r="DW188" s="367"/>
      <c r="DX188" s="367"/>
      <c r="DY188" s="367"/>
      <c r="DZ188" s="367"/>
      <c r="EA188" s="367"/>
      <c r="EB188" s="367"/>
      <c r="EC188" s="367"/>
      <c r="ED188" s="367"/>
      <c r="EE188" s="367"/>
      <c r="EF188" s="367"/>
      <c r="EG188" s="367"/>
      <c r="EH188" s="367"/>
      <c r="EI188" s="367"/>
      <c r="EJ188" s="367"/>
      <c r="EK188" s="367"/>
      <c r="EL188" s="367"/>
      <c r="EM188" s="367"/>
      <c r="EN188" s="367"/>
      <c r="EO188" s="367"/>
      <c r="EP188" s="367"/>
      <c r="EQ188" s="367"/>
      <c r="ER188" s="367"/>
      <c r="ES188" s="367"/>
      <c r="ET188" s="367"/>
      <c r="EU188" s="367"/>
      <c r="EV188" s="367"/>
      <c r="EW188" s="367"/>
      <c r="EX188" s="367"/>
      <c r="EY188" s="367"/>
      <c r="EZ188" s="367"/>
      <c r="FA188" s="367"/>
      <c r="FB188" s="367"/>
      <c r="FC188" s="367"/>
      <c r="FD188" s="367"/>
      <c r="FE188" s="367"/>
      <c r="FF188" s="367"/>
      <c r="FG188" s="367"/>
      <c r="FH188" s="367"/>
      <c r="FI188" s="367"/>
      <c r="FJ188" s="367"/>
      <c r="FK188" s="367"/>
      <c r="FL188" s="367"/>
      <c r="FM188" s="367"/>
      <c r="FN188" s="367"/>
      <c r="FO188" s="367"/>
      <c r="FP188" s="367"/>
      <c r="FQ188" s="367"/>
      <c r="FR188" s="367"/>
      <c r="FS188" s="367"/>
      <c r="FT188" s="367"/>
      <c r="FU188" s="367"/>
      <c r="FV188" s="367"/>
      <c r="FW188" s="367"/>
      <c r="FX188" s="367"/>
      <c r="FY188" s="367"/>
      <c r="FZ188" s="367"/>
      <c r="GA188" s="367"/>
      <c r="GB188" s="367"/>
      <c r="GC188" s="367"/>
      <c r="GD188" s="367"/>
      <c r="GE188" s="367"/>
      <c r="GF188" s="367"/>
      <c r="GG188" s="367"/>
      <c r="GH188" s="367"/>
      <c r="GI188" s="367"/>
      <c r="GJ188" s="367"/>
      <c r="GK188" s="367"/>
      <c r="GL188" s="367"/>
      <c r="GM188" s="367"/>
      <c r="GN188" s="367"/>
      <c r="GO188" s="367"/>
      <c r="GP188" s="367"/>
      <c r="GQ188" s="367"/>
      <c r="GR188" s="367"/>
      <c r="GS188" s="367"/>
      <c r="GT188" s="367"/>
      <c r="GU188" s="367"/>
      <c r="GV188" s="367"/>
      <c r="GW188" s="367"/>
      <c r="GX188" s="367"/>
      <c r="GY188" s="367"/>
      <c r="GZ188" s="367"/>
      <c r="HA188" s="367"/>
      <c r="HB188" s="367"/>
      <c r="HC188" s="367"/>
      <c r="HD188" s="367"/>
      <c r="HE188" s="367"/>
      <c r="HF188" s="367"/>
      <c r="HG188" s="367"/>
      <c r="HH188" s="367"/>
      <c r="HI188" s="367"/>
      <c r="HJ188" s="367"/>
      <c r="HK188" s="367"/>
      <c r="HL188" s="367"/>
      <c r="HM188" s="367"/>
      <c r="HN188" s="367"/>
      <c r="HO188" s="367"/>
      <c r="HP188" s="367"/>
      <c r="HQ188" s="367"/>
      <c r="HR188" s="367"/>
      <c r="HS188" s="367"/>
      <c r="HT188" s="367"/>
      <c r="HU188" s="367"/>
      <c r="HV188" s="367"/>
      <c r="HW188" s="367"/>
      <c r="HX188" s="367"/>
      <c r="HY188" s="367"/>
      <c r="HZ188" s="367"/>
      <c r="IA188" s="367"/>
      <c r="IB188" s="367"/>
      <c r="IC188" s="367"/>
      <c r="ID188" s="367"/>
      <c r="IE188" s="367"/>
      <c r="IF188" s="367"/>
      <c r="IG188" s="367"/>
      <c r="IH188" s="367"/>
      <c r="II188" s="367"/>
      <c r="IJ188" s="367"/>
      <c r="IK188" s="367"/>
      <c r="IL188" s="367"/>
      <c r="IM188" s="367"/>
      <c r="IN188" s="367"/>
      <c r="IO188" s="367"/>
      <c r="IP188" s="367"/>
      <c r="IQ188" s="367"/>
      <c r="IR188" s="367"/>
      <c r="IS188" s="367"/>
      <c r="IT188" s="367"/>
      <c r="IU188" s="367"/>
      <c r="IV188" s="367"/>
      <c r="IW188" s="367"/>
      <c r="IX188" s="367"/>
      <c r="IY188" s="367"/>
      <c r="IZ188" s="367"/>
    </row>
    <row r="189" spans="1:260" s="355" customFormat="1" ht="126" outlineLevel="1">
      <c r="A189" s="591"/>
      <c r="B189" s="496" t="s">
        <v>3053</v>
      </c>
      <c r="C189" s="441" t="s">
        <v>80</v>
      </c>
      <c r="D189" s="467" t="s">
        <v>146</v>
      </c>
      <c r="E189" s="467" t="s">
        <v>3054</v>
      </c>
      <c r="F189" s="471">
        <v>474029</v>
      </c>
      <c r="G189" s="484" t="s">
        <v>80</v>
      </c>
      <c r="H189" s="441" t="s">
        <v>3038</v>
      </c>
      <c r="I189" s="441" t="s">
        <v>80</v>
      </c>
      <c r="J189" s="565">
        <v>1300.02089</v>
      </c>
      <c r="K189" s="566">
        <v>1300.02089</v>
      </c>
      <c r="L189" s="440">
        <v>0</v>
      </c>
      <c r="M189" s="469">
        <v>1040.0167100000001</v>
      </c>
      <c r="N189" s="566">
        <v>260.00418000000002</v>
      </c>
      <c r="O189" s="497">
        <v>260.00418000000002</v>
      </c>
      <c r="P189" s="470" t="s">
        <v>2460</v>
      </c>
      <c r="Q189" s="498">
        <v>46265</v>
      </c>
      <c r="R189" s="441" t="s">
        <v>86</v>
      </c>
      <c r="S189" s="443" t="s">
        <v>80</v>
      </c>
      <c r="T189" s="440"/>
      <c r="U189" s="440">
        <v>0</v>
      </c>
      <c r="V189" s="440">
        <v>0</v>
      </c>
      <c r="W189" s="440">
        <v>0</v>
      </c>
      <c r="X189" s="22">
        <v>0</v>
      </c>
      <c r="Y189" s="440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22">
        <v>0</v>
      </c>
      <c r="AN189" s="22">
        <v>0</v>
      </c>
      <c r="AO189" s="22">
        <v>260.00418000000002</v>
      </c>
      <c r="AP189" s="566">
        <v>260.00418000000002</v>
      </c>
      <c r="AQ189" s="440">
        <v>0</v>
      </c>
      <c r="AR189" s="440">
        <v>0</v>
      </c>
      <c r="AS189" s="441" t="s">
        <v>3249</v>
      </c>
      <c r="AT189" s="441" t="s">
        <v>80</v>
      </c>
      <c r="AU189" s="441" t="s">
        <v>80</v>
      </c>
      <c r="AV189" s="441" t="s">
        <v>1915</v>
      </c>
      <c r="AW189" s="441" t="s">
        <v>279</v>
      </c>
      <c r="AX189" s="69" t="s">
        <v>1969</v>
      </c>
      <c r="AY189" s="69" t="s">
        <v>2591</v>
      </c>
      <c r="AZ189" s="69" t="s">
        <v>2300</v>
      </c>
      <c r="BA189" s="367"/>
      <c r="BB189" s="367"/>
      <c r="BC189" s="367"/>
      <c r="BD189" s="367"/>
      <c r="BE189" s="367"/>
      <c r="BF189" s="367"/>
      <c r="BG189" s="367"/>
      <c r="BH189" s="367"/>
      <c r="BI189" s="367"/>
      <c r="BJ189" s="367"/>
      <c r="BK189" s="367"/>
      <c r="BL189" s="367"/>
      <c r="BM189" s="367"/>
      <c r="BN189" s="367"/>
      <c r="BO189" s="367"/>
      <c r="BP189" s="367"/>
      <c r="BQ189" s="367"/>
      <c r="BR189" s="367"/>
      <c r="BS189" s="367"/>
      <c r="BT189" s="367"/>
      <c r="BU189" s="367"/>
      <c r="BV189" s="367"/>
      <c r="BW189" s="367"/>
      <c r="BX189" s="367"/>
      <c r="BY189" s="367"/>
      <c r="BZ189" s="367"/>
      <c r="CA189" s="367"/>
      <c r="CB189" s="367"/>
      <c r="CC189" s="367"/>
      <c r="CD189" s="367"/>
      <c r="CE189" s="367"/>
      <c r="CF189" s="367"/>
      <c r="CG189" s="367"/>
      <c r="CH189" s="367"/>
      <c r="CI189" s="367"/>
      <c r="CJ189" s="367"/>
      <c r="CK189" s="367"/>
      <c r="CL189" s="367"/>
      <c r="CM189" s="367"/>
      <c r="CN189" s="367"/>
      <c r="CO189" s="367"/>
      <c r="CP189" s="367"/>
      <c r="CQ189" s="367"/>
      <c r="CR189" s="367"/>
      <c r="CS189" s="367"/>
      <c r="CT189" s="367"/>
      <c r="CU189" s="367"/>
      <c r="CV189" s="367"/>
      <c r="CW189" s="367"/>
      <c r="CX189" s="367"/>
      <c r="CY189" s="367"/>
      <c r="CZ189" s="367"/>
      <c r="DA189" s="367"/>
      <c r="DB189" s="367"/>
      <c r="DC189" s="367"/>
      <c r="DD189" s="367"/>
      <c r="DE189" s="367"/>
      <c r="DF189" s="367"/>
      <c r="DG189" s="367"/>
      <c r="DH189" s="367"/>
      <c r="DI189" s="367"/>
      <c r="DJ189" s="367"/>
      <c r="DK189" s="367"/>
      <c r="DL189" s="367"/>
      <c r="DM189" s="367"/>
      <c r="DN189" s="367"/>
      <c r="DO189" s="367"/>
      <c r="DP189" s="367"/>
      <c r="DQ189" s="367"/>
      <c r="DR189" s="367"/>
      <c r="DS189" s="367"/>
      <c r="DT189" s="367"/>
      <c r="DU189" s="367"/>
      <c r="DV189" s="367"/>
      <c r="DW189" s="367"/>
      <c r="DX189" s="367"/>
      <c r="DY189" s="367"/>
      <c r="DZ189" s="367"/>
      <c r="EA189" s="367"/>
      <c r="EB189" s="367"/>
      <c r="EC189" s="367"/>
      <c r="ED189" s="367"/>
      <c r="EE189" s="367"/>
      <c r="EF189" s="367"/>
      <c r="EG189" s="367"/>
      <c r="EH189" s="367"/>
      <c r="EI189" s="367"/>
      <c r="EJ189" s="367"/>
      <c r="EK189" s="367"/>
      <c r="EL189" s="367"/>
      <c r="EM189" s="367"/>
      <c r="EN189" s="367"/>
      <c r="EO189" s="367"/>
      <c r="EP189" s="367"/>
      <c r="EQ189" s="367"/>
      <c r="ER189" s="367"/>
      <c r="ES189" s="367"/>
      <c r="ET189" s="367"/>
      <c r="EU189" s="367"/>
      <c r="EV189" s="367"/>
      <c r="EW189" s="367"/>
      <c r="EX189" s="367"/>
      <c r="EY189" s="367"/>
      <c r="EZ189" s="367"/>
      <c r="FA189" s="367"/>
      <c r="FB189" s="367"/>
      <c r="FC189" s="367"/>
      <c r="FD189" s="367"/>
      <c r="FE189" s="367"/>
      <c r="FF189" s="367"/>
      <c r="FG189" s="367"/>
      <c r="FH189" s="367"/>
      <c r="FI189" s="367"/>
      <c r="FJ189" s="367"/>
      <c r="FK189" s="367"/>
      <c r="FL189" s="367"/>
      <c r="FM189" s="367"/>
      <c r="FN189" s="367"/>
      <c r="FO189" s="367"/>
      <c r="FP189" s="367"/>
      <c r="FQ189" s="367"/>
      <c r="FR189" s="367"/>
      <c r="FS189" s="367"/>
      <c r="FT189" s="367"/>
      <c r="FU189" s="367"/>
      <c r="FV189" s="367"/>
      <c r="FW189" s="367"/>
      <c r="FX189" s="367"/>
      <c r="FY189" s="367"/>
      <c r="FZ189" s="367"/>
      <c r="GA189" s="367"/>
      <c r="GB189" s="367"/>
      <c r="GC189" s="367"/>
      <c r="GD189" s="367"/>
      <c r="GE189" s="367"/>
      <c r="GF189" s="367"/>
      <c r="GG189" s="367"/>
      <c r="GH189" s="367"/>
      <c r="GI189" s="367"/>
      <c r="GJ189" s="367"/>
      <c r="GK189" s="367"/>
      <c r="GL189" s="367"/>
      <c r="GM189" s="367"/>
      <c r="GN189" s="367"/>
      <c r="GO189" s="367"/>
      <c r="GP189" s="367"/>
      <c r="GQ189" s="367"/>
      <c r="GR189" s="367"/>
      <c r="GS189" s="367"/>
      <c r="GT189" s="367"/>
      <c r="GU189" s="367"/>
      <c r="GV189" s="367"/>
      <c r="GW189" s="367"/>
      <c r="GX189" s="367"/>
      <c r="GY189" s="367"/>
      <c r="GZ189" s="367"/>
      <c r="HA189" s="367"/>
      <c r="HB189" s="367"/>
      <c r="HC189" s="367"/>
      <c r="HD189" s="367"/>
      <c r="HE189" s="367"/>
      <c r="HF189" s="367"/>
      <c r="HG189" s="367"/>
      <c r="HH189" s="367"/>
      <c r="HI189" s="367"/>
      <c r="HJ189" s="367"/>
      <c r="HK189" s="367"/>
      <c r="HL189" s="367"/>
      <c r="HM189" s="367"/>
      <c r="HN189" s="367"/>
      <c r="HO189" s="367"/>
      <c r="HP189" s="367"/>
      <c r="HQ189" s="367"/>
      <c r="HR189" s="367"/>
      <c r="HS189" s="367"/>
      <c r="HT189" s="367"/>
      <c r="HU189" s="367"/>
      <c r="HV189" s="367"/>
      <c r="HW189" s="367"/>
      <c r="HX189" s="367"/>
      <c r="HY189" s="367"/>
      <c r="HZ189" s="367"/>
      <c r="IA189" s="367"/>
      <c r="IB189" s="367"/>
      <c r="IC189" s="367"/>
      <c r="ID189" s="367"/>
      <c r="IE189" s="367"/>
      <c r="IF189" s="367"/>
      <c r="IG189" s="367"/>
      <c r="IH189" s="367"/>
      <c r="II189" s="367"/>
      <c r="IJ189" s="367"/>
      <c r="IK189" s="367"/>
      <c r="IL189" s="367"/>
      <c r="IM189" s="367"/>
      <c r="IN189" s="367"/>
      <c r="IO189" s="367"/>
      <c r="IP189" s="367"/>
      <c r="IQ189" s="367"/>
      <c r="IR189" s="367"/>
      <c r="IS189" s="367"/>
      <c r="IT189" s="367"/>
      <c r="IU189" s="367"/>
      <c r="IV189" s="367"/>
      <c r="IW189" s="367"/>
      <c r="IX189" s="367"/>
      <c r="IY189" s="367"/>
      <c r="IZ189" s="367"/>
    </row>
    <row r="190" spans="1:260" s="355" customFormat="1" ht="126" outlineLevel="1">
      <c r="A190" s="591"/>
      <c r="B190" s="496" t="s">
        <v>3055</v>
      </c>
      <c r="C190" s="441" t="s">
        <v>80</v>
      </c>
      <c r="D190" s="467" t="s">
        <v>2731</v>
      </c>
      <c r="E190" s="467" t="s">
        <v>2732</v>
      </c>
      <c r="F190" s="471">
        <v>47558407</v>
      </c>
      <c r="G190" s="484" t="s">
        <v>80</v>
      </c>
      <c r="H190" s="441" t="s">
        <v>3038</v>
      </c>
      <c r="I190" s="441" t="s">
        <v>80</v>
      </c>
      <c r="J190" s="565">
        <v>1612.9437</v>
      </c>
      <c r="K190" s="566">
        <v>1612.9437</v>
      </c>
      <c r="L190" s="440">
        <v>0</v>
      </c>
      <c r="M190" s="469">
        <v>1290.3549599999999</v>
      </c>
      <c r="N190" s="566">
        <v>322.58873999999997</v>
      </c>
      <c r="O190" s="497">
        <v>322.58873999999997</v>
      </c>
      <c r="P190" s="470" t="s">
        <v>2460</v>
      </c>
      <c r="Q190" s="498">
        <v>46265</v>
      </c>
      <c r="R190" s="441" t="s">
        <v>86</v>
      </c>
      <c r="S190" s="443" t="s">
        <v>80</v>
      </c>
      <c r="T190" s="440"/>
      <c r="U190" s="440">
        <v>0</v>
      </c>
      <c r="V190" s="440">
        <v>0</v>
      </c>
      <c r="W190" s="440">
        <v>0</v>
      </c>
      <c r="X190" s="22">
        <v>0</v>
      </c>
      <c r="Y190" s="440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322.58873999999997</v>
      </c>
      <c r="AP190" s="566">
        <v>322.58873999999997</v>
      </c>
      <c r="AQ190" s="440">
        <v>0</v>
      </c>
      <c r="AR190" s="440">
        <v>0</v>
      </c>
      <c r="AS190" s="441" t="s">
        <v>3249</v>
      </c>
      <c r="AT190" s="441" t="s">
        <v>80</v>
      </c>
      <c r="AU190" s="441" t="s">
        <v>80</v>
      </c>
      <c r="AV190" s="441" t="s">
        <v>1915</v>
      </c>
      <c r="AW190" s="441" t="s">
        <v>279</v>
      </c>
      <c r="AX190" s="69" t="s">
        <v>1950</v>
      </c>
      <c r="AY190" s="69" t="s">
        <v>2591</v>
      </c>
      <c r="AZ190" s="69" t="s">
        <v>2300</v>
      </c>
      <c r="BA190" s="367"/>
      <c r="BB190" s="367"/>
      <c r="BC190" s="367"/>
      <c r="BD190" s="367"/>
      <c r="BE190" s="367"/>
      <c r="BF190" s="367"/>
      <c r="BG190" s="367"/>
      <c r="BH190" s="367"/>
      <c r="BI190" s="367"/>
      <c r="BJ190" s="367"/>
      <c r="BK190" s="367"/>
      <c r="BL190" s="367"/>
      <c r="BM190" s="367"/>
      <c r="BN190" s="367"/>
      <c r="BO190" s="367"/>
      <c r="BP190" s="367"/>
      <c r="BQ190" s="367"/>
      <c r="BR190" s="367"/>
      <c r="BS190" s="367"/>
      <c r="BT190" s="367"/>
      <c r="BU190" s="367"/>
      <c r="BV190" s="367"/>
      <c r="BW190" s="367"/>
      <c r="BX190" s="367"/>
      <c r="BY190" s="367"/>
      <c r="BZ190" s="367"/>
      <c r="CA190" s="367"/>
      <c r="CB190" s="367"/>
      <c r="CC190" s="367"/>
      <c r="CD190" s="367"/>
      <c r="CE190" s="367"/>
      <c r="CF190" s="367"/>
      <c r="CG190" s="367"/>
      <c r="CH190" s="367"/>
      <c r="CI190" s="367"/>
      <c r="CJ190" s="367"/>
      <c r="CK190" s="367"/>
      <c r="CL190" s="367"/>
      <c r="CM190" s="367"/>
      <c r="CN190" s="367"/>
      <c r="CO190" s="367"/>
      <c r="CP190" s="367"/>
      <c r="CQ190" s="367"/>
      <c r="CR190" s="367"/>
      <c r="CS190" s="367"/>
      <c r="CT190" s="367"/>
      <c r="CU190" s="367"/>
      <c r="CV190" s="367"/>
      <c r="CW190" s="367"/>
      <c r="CX190" s="367"/>
      <c r="CY190" s="367"/>
      <c r="CZ190" s="367"/>
      <c r="DA190" s="367"/>
      <c r="DB190" s="367"/>
      <c r="DC190" s="367"/>
      <c r="DD190" s="367"/>
      <c r="DE190" s="367"/>
      <c r="DF190" s="367"/>
      <c r="DG190" s="367"/>
      <c r="DH190" s="367"/>
      <c r="DI190" s="367"/>
      <c r="DJ190" s="367"/>
      <c r="DK190" s="367"/>
      <c r="DL190" s="367"/>
      <c r="DM190" s="367"/>
      <c r="DN190" s="367"/>
      <c r="DO190" s="367"/>
      <c r="DP190" s="367"/>
      <c r="DQ190" s="367"/>
      <c r="DR190" s="367"/>
      <c r="DS190" s="367"/>
      <c r="DT190" s="367"/>
      <c r="DU190" s="367"/>
      <c r="DV190" s="367"/>
      <c r="DW190" s="367"/>
      <c r="DX190" s="367"/>
      <c r="DY190" s="367"/>
      <c r="DZ190" s="367"/>
      <c r="EA190" s="367"/>
      <c r="EB190" s="367"/>
      <c r="EC190" s="367"/>
      <c r="ED190" s="367"/>
      <c r="EE190" s="367"/>
      <c r="EF190" s="367"/>
      <c r="EG190" s="367"/>
      <c r="EH190" s="367"/>
      <c r="EI190" s="367"/>
      <c r="EJ190" s="367"/>
      <c r="EK190" s="367"/>
      <c r="EL190" s="367"/>
      <c r="EM190" s="367"/>
      <c r="EN190" s="367"/>
      <c r="EO190" s="367"/>
      <c r="EP190" s="367"/>
      <c r="EQ190" s="367"/>
      <c r="ER190" s="367"/>
      <c r="ES190" s="367"/>
      <c r="ET190" s="367"/>
      <c r="EU190" s="367"/>
      <c r="EV190" s="367"/>
      <c r="EW190" s="367"/>
      <c r="EX190" s="367"/>
      <c r="EY190" s="367"/>
      <c r="EZ190" s="367"/>
      <c r="FA190" s="367"/>
      <c r="FB190" s="367"/>
      <c r="FC190" s="367"/>
      <c r="FD190" s="367"/>
      <c r="FE190" s="367"/>
      <c r="FF190" s="367"/>
      <c r="FG190" s="367"/>
      <c r="FH190" s="367"/>
      <c r="FI190" s="367"/>
      <c r="FJ190" s="367"/>
      <c r="FK190" s="367"/>
      <c r="FL190" s="367"/>
      <c r="FM190" s="367"/>
      <c r="FN190" s="367"/>
      <c r="FO190" s="367"/>
      <c r="FP190" s="367"/>
      <c r="FQ190" s="367"/>
      <c r="FR190" s="367"/>
      <c r="FS190" s="367"/>
      <c r="FT190" s="367"/>
      <c r="FU190" s="367"/>
      <c r="FV190" s="367"/>
      <c r="FW190" s="367"/>
      <c r="FX190" s="367"/>
      <c r="FY190" s="367"/>
      <c r="FZ190" s="367"/>
      <c r="GA190" s="367"/>
      <c r="GB190" s="367"/>
      <c r="GC190" s="367"/>
      <c r="GD190" s="367"/>
      <c r="GE190" s="367"/>
      <c r="GF190" s="367"/>
      <c r="GG190" s="367"/>
      <c r="GH190" s="367"/>
      <c r="GI190" s="367"/>
      <c r="GJ190" s="367"/>
      <c r="GK190" s="367"/>
      <c r="GL190" s="367"/>
      <c r="GM190" s="367"/>
      <c r="GN190" s="367"/>
      <c r="GO190" s="367"/>
      <c r="GP190" s="367"/>
      <c r="GQ190" s="367"/>
      <c r="GR190" s="367"/>
      <c r="GS190" s="367"/>
      <c r="GT190" s="367"/>
      <c r="GU190" s="367"/>
      <c r="GV190" s="367"/>
      <c r="GW190" s="367"/>
      <c r="GX190" s="367"/>
      <c r="GY190" s="367"/>
      <c r="GZ190" s="367"/>
      <c r="HA190" s="367"/>
      <c r="HB190" s="367"/>
      <c r="HC190" s="367"/>
      <c r="HD190" s="367"/>
      <c r="HE190" s="367"/>
      <c r="HF190" s="367"/>
      <c r="HG190" s="367"/>
      <c r="HH190" s="367"/>
      <c r="HI190" s="367"/>
      <c r="HJ190" s="367"/>
      <c r="HK190" s="367"/>
      <c r="HL190" s="367"/>
      <c r="HM190" s="367"/>
      <c r="HN190" s="367"/>
      <c r="HO190" s="367"/>
      <c r="HP190" s="367"/>
      <c r="HQ190" s="367"/>
      <c r="HR190" s="367"/>
      <c r="HS190" s="367"/>
      <c r="HT190" s="367"/>
      <c r="HU190" s="367"/>
      <c r="HV190" s="367"/>
      <c r="HW190" s="367"/>
      <c r="HX190" s="367"/>
      <c r="HY190" s="367"/>
      <c r="HZ190" s="367"/>
      <c r="IA190" s="367"/>
      <c r="IB190" s="367"/>
      <c r="IC190" s="367"/>
      <c r="ID190" s="367"/>
      <c r="IE190" s="367"/>
      <c r="IF190" s="367"/>
      <c r="IG190" s="367"/>
      <c r="IH190" s="367"/>
      <c r="II190" s="367"/>
      <c r="IJ190" s="367"/>
      <c r="IK190" s="367"/>
      <c r="IL190" s="367"/>
      <c r="IM190" s="367"/>
      <c r="IN190" s="367"/>
      <c r="IO190" s="367"/>
      <c r="IP190" s="367"/>
      <c r="IQ190" s="367"/>
      <c r="IR190" s="367"/>
      <c r="IS190" s="367"/>
      <c r="IT190" s="367"/>
      <c r="IU190" s="367"/>
      <c r="IV190" s="367"/>
      <c r="IW190" s="367"/>
      <c r="IX190" s="367"/>
      <c r="IY190" s="367"/>
      <c r="IZ190" s="367"/>
    </row>
    <row r="191" spans="1:260" s="355" customFormat="1" ht="126" outlineLevel="1">
      <c r="A191" s="591"/>
      <c r="B191" s="496" t="s">
        <v>3056</v>
      </c>
      <c r="C191" s="441" t="s">
        <v>80</v>
      </c>
      <c r="D191" s="467" t="s">
        <v>1214</v>
      </c>
      <c r="E191" s="467" t="s">
        <v>1180</v>
      </c>
      <c r="F191" s="471">
        <v>48683906</v>
      </c>
      <c r="G191" s="484" t="s">
        <v>80</v>
      </c>
      <c r="H191" s="441" t="s">
        <v>3038</v>
      </c>
      <c r="I191" s="441" t="s">
        <v>80</v>
      </c>
      <c r="J191" s="565">
        <v>2253.6</v>
      </c>
      <c r="K191" s="566">
        <v>2253.6</v>
      </c>
      <c r="L191" s="440">
        <v>0</v>
      </c>
      <c r="M191" s="469">
        <v>1802.88</v>
      </c>
      <c r="N191" s="566">
        <v>450.72</v>
      </c>
      <c r="O191" s="497">
        <v>450.72</v>
      </c>
      <c r="P191" s="470" t="s">
        <v>2460</v>
      </c>
      <c r="Q191" s="498">
        <v>46265</v>
      </c>
      <c r="R191" s="441" t="s">
        <v>86</v>
      </c>
      <c r="S191" s="443" t="s">
        <v>80</v>
      </c>
      <c r="T191" s="440"/>
      <c r="U191" s="440">
        <v>0</v>
      </c>
      <c r="V191" s="440">
        <v>0</v>
      </c>
      <c r="W191" s="440">
        <v>0</v>
      </c>
      <c r="X191" s="22">
        <v>0</v>
      </c>
      <c r="Y191" s="440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450.72</v>
      </c>
      <c r="AP191" s="566">
        <v>450.72</v>
      </c>
      <c r="AQ191" s="440">
        <v>0</v>
      </c>
      <c r="AR191" s="440">
        <v>0</v>
      </c>
      <c r="AS191" s="441" t="s">
        <v>3249</v>
      </c>
      <c r="AT191" s="441" t="s">
        <v>80</v>
      </c>
      <c r="AU191" s="441" t="s">
        <v>80</v>
      </c>
      <c r="AV191" s="441" t="s">
        <v>1915</v>
      </c>
      <c r="AW191" s="441" t="s">
        <v>279</v>
      </c>
      <c r="AX191" s="69" t="s">
        <v>1993</v>
      </c>
      <c r="AY191" s="69" t="s">
        <v>2591</v>
      </c>
      <c r="AZ191" s="69" t="s">
        <v>2300</v>
      </c>
      <c r="BA191" s="367"/>
      <c r="BB191" s="367"/>
      <c r="BC191" s="367"/>
      <c r="BD191" s="367"/>
      <c r="BE191" s="367"/>
      <c r="BF191" s="367"/>
      <c r="BG191" s="367"/>
      <c r="BH191" s="367"/>
      <c r="BI191" s="367"/>
      <c r="BJ191" s="367"/>
      <c r="BK191" s="367"/>
      <c r="BL191" s="367"/>
      <c r="BM191" s="367"/>
      <c r="BN191" s="367"/>
      <c r="BO191" s="367"/>
      <c r="BP191" s="367"/>
      <c r="BQ191" s="367"/>
      <c r="BR191" s="367"/>
      <c r="BS191" s="367"/>
      <c r="BT191" s="367"/>
      <c r="BU191" s="367"/>
      <c r="BV191" s="367"/>
      <c r="BW191" s="367"/>
      <c r="BX191" s="367"/>
      <c r="BY191" s="367"/>
      <c r="BZ191" s="367"/>
      <c r="CA191" s="367"/>
      <c r="CB191" s="367"/>
      <c r="CC191" s="367"/>
      <c r="CD191" s="367"/>
      <c r="CE191" s="367"/>
      <c r="CF191" s="367"/>
      <c r="CG191" s="367"/>
      <c r="CH191" s="367"/>
      <c r="CI191" s="367"/>
      <c r="CJ191" s="367"/>
      <c r="CK191" s="367"/>
      <c r="CL191" s="367"/>
      <c r="CM191" s="367"/>
      <c r="CN191" s="367"/>
      <c r="CO191" s="367"/>
      <c r="CP191" s="367"/>
      <c r="CQ191" s="367"/>
      <c r="CR191" s="367"/>
      <c r="CS191" s="367"/>
      <c r="CT191" s="367"/>
      <c r="CU191" s="367"/>
      <c r="CV191" s="367"/>
      <c r="CW191" s="367"/>
      <c r="CX191" s="367"/>
      <c r="CY191" s="367"/>
      <c r="CZ191" s="367"/>
      <c r="DA191" s="367"/>
      <c r="DB191" s="367"/>
      <c r="DC191" s="367"/>
      <c r="DD191" s="367"/>
      <c r="DE191" s="367"/>
      <c r="DF191" s="367"/>
      <c r="DG191" s="367"/>
      <c r="DH191" s="367"/>
      <c r="DI191" s="367"/>
      <c r="DJ191" s="367"/>
      <c r="DK191" s="367"/>
      <c r="DL191" s="367"/>
      <c r="DM191" s="367"/>
      <c r="DN191" s="367"/>
      <c r="DO191" s="367"/>
      <c r="DP191" s="367"/>
      <c r="DQ191" s="367"/>
      <c r="DR191" s="367"/>
      <c r="DS191" s="367"/>
      <c r="DT191" s="367"/>
      <c r="DU191" s="367"/>
      <c r="DV191" s="367"/>
      <c r="DW191" s="367"/>
      <c r="DX191" s="367"/>
      <c r="DY191" s="367"/>
      <c r="DZ191" s="367"/>
      <c r="EA191" s="367"/>
      <c r="EB191" s="367"/>
      <c r="EC191" s="367"/>
      <c r="ED191" s="367"/>
      <c r="EE191" s="367"/>
      <c r="EF191" s="367"/>
      <c r="EG191" s="367"/>
      <c r="EH191" s="367"/>
      <c r="EI191" s="367"/>
      <c r="EJ191" s="367"/>
      <c r="EK191" s="367"/>
      <c r="EL191" s="367"/>
      <c r="EM191" s="367"/>
      <c r="EN191" s="367"/>
      <c r="EO191" s="367"/>
      <c r="EP191" s="367"/>
      <c r="EQ191" s="367"/>
      <c r="ER191" s="367"/>
      <c r="ES191" s="367"/>
      <c r="ET191" s="367"/>
      <c r="EU191" s="367"/>
      <c r="EV191" s="367"/>
      <c r="EW191" s="367"/>
      <c r="EX191" s="367"/>
      <c r="EY191" s="367"/>
      <c r="EZ191" s="367"/>
      <c r="FA191" s="367"/>
      <c r="FB191" s="367"/>
      <c r="FC191" s="367"/>
      <c r="FD191" s="367"/>
      <c r="FE191" s="367"/>
      <c r="FF191" s="367"/>
      <c r="FG191" s="367"/>
      <c r="FH191" s="367"/>
      <c r="FI191" s="367"/>
      <c r="FJ191" s="367"/>
      <c r="FK191" s="367"/>
      <c r="FL191" s="367"/>
      <c r="FM191" s="367"/>
      <c r="FN191" s="367"/>
      <c r="FO191" s="367"/>
      <c r="FP191" s="367"/>
      <c r="FQ191" s="367"/>
      <c r="FR191" s="367"/>
      <c r="FS191" s="367"/>
      <c r="FT191" s="367"/>
      <c r="FU191" s="367"/>
      <c r="FV191" s="367"/>
      <c r="FW191" s="367"/>
      <c r="FX191" s="367"/>
      <c r="FY191" s="367"/>
      <c r="FZ191" s="367"/>
      <c r="GA191" s="367"/>
      <c r="GB191" s="367"/>
      <c r="GC191" s="367"/>
      <c r="GD191" s="367"/>
      <c r="GE191" s="367"/>
      <c r="GF191" s="367"/>
      <c r="GG191" s="367"/>
      <c r="GH191" s="367"/>
      <c r="GI191" s="367"/>
      <c r="GJ191" s="367"/>
      <c r="GK191" s="367"/>
      <c r="GL191" s="367"/>
      <c r="GM191" s="367"/>
      <c r="GN191" s="367"/>
      <c r="GO191" s="367"/>
      <c r="GP191" s="367"/>
      <c r="GQ191" s="367"/>
      <c r="GR191" s="367"/>
      <c r="GS191" s="367"/>
      <c r="GT191" s="367"/>
      <c r="GU191" s="367"/>
      <c r="GV191" s="367"/>
      <c r="GW191" s="367"/>
      <c r="GX191" s="367"/>
      <c r="GY191" s="367"/>
      <c r="GZ191" s="367"/>
      <c r="HA191" s="367"/>
      <c r="HB191" s="367"/>
      <c r="HC191" s="367"/>
      <c r="HD191" s="367"/>
      <c r="HE191" s="367"/>
      <c r="HF191" s="367"/>
      <c r="HG191" s="367"/>
      <c r="HH191" s="367"/>
      <c r="HI191" s="367"/>
      <c r="HJ191" s="367"/>
      <c r="HK191" s="367"/>
      <c r="HL191" s="367"/>
      <c r="HM191" s="367"/>
      <c r="HN191" s="367"/>
      <c r="HO191" s="367"/>
      <c r="HP191" s="367"/>
      <c r="HQ191" s="367"/>
      <c r="HR191" s="367"/>
      <c r="HS191" s="367"/>
      <c r="HT191" s="367"/>
      <c r="HU191" s="367"/>
      <c r="HV191" s="367"/>
      <c r="HW191" s="367"/>
      <c r="HX191" s="367"/>
      <c r="HY191" s="367"/>
      <c r="HZ191" s="367"/>
      <c r="IA191" s="367"/>
      <c r="IB191" s="367"/>
      <c r="IC191" s="367"/>
      <c r="ID191" s="367"/>
      <c r="IE191" s="367"/>
      <c r="IF191" s="367"/>
      <c r="IG191" s="367"/>
      <c r="IH191" s="367"/>
      <c r="II191" s="367"/>
      <c r="IJ191" s="367"/>
      <c r="IK191" s="367"/>
      <c r="IL191" s="367"/>
      <c r="IM191" s="367"/>
      <c r="IN191" s="367"/>
      <c r="IO191" s="367"/>
      <c r="IP191" s="367"/>
      <c r="IQ191" s="367"/>
      <c r="IR191" s="367"/>
      <c r="IS191" s="367"/>
      <c r="IT191" s="367"/>
      <c r="IU191" s="367"/>
      <c r="IV191" s="367"/>
      <c r="IW191" s="367"/>
      <c r="IX191" s="367"/>
      <c r="IY191" s="367"/>
      <c r="IZ191" s="367"/>
    </row>
    <row r="192" spans="1:260" s="355" customFormat="1" ht="126" outlineLevel="1">
      <c r="A192" s="591"/>
      <c r="B192" s="496" t="s">
        <v>3057</v>
      </c>
      <c r="C192" s="441" t="s">
        <v>80</v>
      </c>
      <c r="D192" s="467" t="s">
        <v>2438</v>
      </c>
      <c r="E192" s="467" t="s">
        <v>3058</v>
      </c>
      <c r="F192" s="471">
        <v>48683884</v>
      </c>
      <c r="G192" s="484" t="s">
        <v>80</v>
      </c>
      <c r="H192" s="441" t="s">
        <v>3038</v>
      </c>
      <c r="I192" s="441" t="s">
        <v>80</v>
      </c>
      <c r="J192" s="565">
        <v>1646.4829500000001</v>
      </c>
      <c r="K192" s="566">
        <v>1646.4829500000001</v>
      </c>
      <c r="L192" s="440">
        <v>0</v>
      </c>
      <c r="M192" s="469">
        <v>1317.1863599999999</v>
      </c>
      <c r="N192" s="566">
        <v>329.29658999999998</v>
      </c>
      <c r="O192" s="497">
        <v>329.29658999999998</v>
      </c>
      <c r="P192" s="470" t="s">
        <v>3039</v>
      </c>
      <c r="Q192" s="498">
        <v>46387</v>
      </c>
      <c r="R192" s="441" t="s">
        <v>86</v>
      </c>
      <c r="S192" s="443" t="s">
        <v>80</v>
      </c>
      <c r="T192" s="440"/>
      <c r="U192" s="440">
        <v>0</v>
      </c>
      <c r="V192" s="440">
        <v>0</v>
      </c>
      <c r="W192" s="440">
        <v>0</v>
      </c>
      <c r="X192" s="22">
        <v>0</v>
      </c>
      <c r="Y192" s="440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2">
        <v>0</v>
      </c>
      <c r="AN192" s="22">
        <v>0</v>
      </c>
      <c r="AO192" s="22">
        <v>329.29658999999998</v>
      </c>
      <c r="AP192" s="566">
        <v>329.29658999999998</v>
      </c>
      <c r="AQ192" s="440">
        <v>0</v>
      </c>
      <c r="AR192" s="440">
        <v>0</v>
      </c>
      <c r="AS192" s="441" t="s">
        <v>3249</v>
      </c>
      <c r="AT192" s="441" t="s">
        <v>80</v>
      </c>
      <c r="AU192" s="441" t="s">
        <v>80</v>
      </c>
      <c r="AV192" s="441" t="s">
        <v>1915</v>
      </c>
      <c r="AW192" s="441" t="s">
        <v>279</v>
      </c>
      <c r="AX192" s="69" t="s">
        <v>1953</v>
      </c>
      <c r="AY192" s="69" t="s">
        <v>2591</v>
      </c>
      <c r="AZ192" s="69" t="s">
        <v>2300</v>
      </c>
      <c r="BA192" s="367"/>
      <c r="BB192" s="367"/>
      <c r="BC192" s="367"/>
      <c r="BD192" s="367"/>
      <c r="BE192" s="367"/>
      <c r="BF192" s="367"/>
      <c r="BG192" s="367"/>
      <c r="BH192" s="367"/>
      <c r="BI192" s="367"/>
      <c r="BJ192" s="367"/>
      <c r="BK192" s="367"/>
      <c r="BL192" s="367"/>
      <c r="BM192" s="367"/>
      <c r="BN192" s="367"/>
      <c r="BO192" s="367"/>
      <c r="BP192" s="367"/>
      <c r="BQ192" s="367"/>
      <c r="BR192" s="367"/>
      <c r="BS192" s="367"/>
      <c r="BT192" s="367"/>
      <c r="BU192" s="367"/>
      <c r="BV192" s="367"/>
      <c r="BW192" s="367"/>
      <c r="BX192" s="367"/>
      <c r="BY192" s="367"/>
      <c r="BZ192" s="367"/>
      <c r="CA192" s="367"/>
      <c r="CB192" s="367"/>
      <c r="CC192" s="367"/>
      <c r="CD192" s="367"/>
      <c r="CE192" s="367"/>
      <c r="CF192" s="367"/>
      <c r="CG192" s="367"/>
      <c r="CH192" s="367"/>
      <c r="CI192" s="367"/>
      <c r="CJ192" s="367"/>
      <c r="CK192" s="367"/>
      <c r="CL192" s="367"/>
      <c r="CM192" s="367"/>
      <c r="CN192" s="367"/>
      <c r="CO192" s="367"/>
      <c r="CP192" s="367"/>
      <c r="CQ192" s="367"/>
      <c r="CR192" s="367"/>
      <c r="CS192" s="367"/>
      <c r="CT192" s="367"/>
      <c r="CU192" s="367"/>
      <c r="CV192" s="367"/>
      <c r="CW192" s="367"/>
      <c r="CX192" s="367"/>
      <c r="CY192" s="367"/>
      <c r="CZ192" s="367"/>
      <c r="DA192" s="367"/>
      <c r="DB192" s="367"/>
      <c r="DC192" s="367"/>
      <c r="DD192" s="367"/>
      <c r="DE192" s="367"/>
      <c r="DF192" s="367"/>
      <c r="DG192" s="367"/>
      <c r="DH192" s="367"/>
      <c r="DI192" s="367"/>
      <c r="DJ192" s="367"/>
      <c r="DK192" s="367"/>
      <c r="DL192" s="367"/>
      <c r="DM192" s="367"/>
      <c r="DN192" s="367"/>
      <c r="DO192" s="367"/>
      <c r="DP192" s="367"/>
      <c r="DQ192" s="367"/>
      <c r="DR192" s="367"/>
      <c r="DS192" s="367"/>
      <c r="DT192" s="367"/>
      <c r="DU192" s="367"/>
      <c r="DV192" s="367"/>
      <c r="DW192" s="367"/>
      <c r="DX192" s="367"/>
      <c r="DY192" s="367"/>
      <c r="DZ192" s="367"/>
      <c r="EA192" s="367"/>
      <c r="EB192" s="367"/>
      <c r="EC192" s="367"/>
      <c r="ED192" s="367"/>
      <c r="EE192" s="367"/>
      <c r="EF192" s="367"/>
      <c r="EG192" s="367"/>
      <c r="EH192" s="367"/>
      <c r="EI192" s="367"/>
      <c r="EJ192" s="367"/>
      <c r="EK192" s="367"/>
      <c r="EL192" s="367"/>
      <c r="EM192" s="367"/>
      <c r="EN192" s="367"/>
      <c r="EO192" s="367"/>
      <c r="EP192" s="367"/>
      <c r="EQ192" s="367"/>
      <c r="ER192" s="367"/>
      <c r="ES192" s="367"/>
      <c r="ET192" s="367"/>
      <c r="EU192" s="367"/>
      <c r="EV192" s="367"/>
      <c r="EW192" s="367"/>
      <c r="EX192" s="367"/>
      <c r="EY192" s="367"/>
      <c r="EZ192" s="367"/>
      <c r="FA192" s="367"/>
      <c r="FB192" s="367"/>
      <c r="FC192" s="367"/>
      <c r="FD192" s="367"/>
      <c r="FE192" s="367"/>
      <c r="FF192" s="367"/>
      <c r="FG192" s="367"/>
      <c r="FH192" s="367"/>
      <c r="FI192" s="367"/>
      <c r="FJ192" s="367"/>
      <c r="FK192" s="367"/>
      <c r="FL192" s="367"/>
      <c r="FM192" s="367"/>
      <c r="FN192" s="367"/>
      <c r="FO192" s="367"/>
      <c r="FP192" s="367"/>
      <c r="FQ192" s="367"/>
      <c r="FR192" s="367"/>
      <c r="FS192" s="367"/>
      <c r="FT192" s="367"/>
      <c r="FU192" s="367"/>
      <c r="FV192" s="367"/>
      <c r="FW192" s="367"/>
      <c r="FX192" s="367"/>
      <c r="FY192" s="367"/>
      <c r="FZ192" s="367"/>
      <c r="GA192" s="367"/>
      <c r="GB192" s="367"/>
      <c r="GC192" s="367"/>
      <c r="GD192" s="367"/>
      <c r="GE192" s="367"/>
      <c r="GF192" s="367"/>
      <c r="GG192" s="367"/>
      <c r="GH192" s="367"/>
      <c r="GI192" s="367"/>
      <c r="GJ192" s="367"/>
      <c r="GK192" s="367"/>
      <c r="GL192" s="367"/>
      <c r="GM192" s="367"/>
      <c r="GN192" s="367"/>
      <c r="GO192" s="367"/>
      <c r="GP192" s="367"/>
      <c r="GQ192" s="367"/>
      <c r="GR192" s="367"/>
      <c r="GS192" s="367"/>
      <c r="GT192" s="367"/>
      <c r="GU192" s="367"/>
      <c r="GV192" s="367"/>
      <c r="GW192" s="367"/>
      <c r="GX192" s="367"/>
      <c r="GY192" s="367"/>
      <c r="GZ192" s="367"/>
      <c r="HA192" s="367"/>
      <c r="HB192" s="367"/>
      <c r="HC192" s="367"/>
      <c r="HD192" s="367"/>
      <c r="HE192" s="367"/>
      <c r="HF192" s="367"/>
      <c r="HG192" s="367"/>
      <c r="HH192" s="367"/>
      <c r="HI192" s="367"/>
      <c r="HJ192" s="367"/>
      <c r="HK192" s="367"/>
      <c r="HL192" s="367"/>
      <c r="HM192" s="367"/>
      <c r="HN192" s="367"/>
      <c r="HO192" s="367"/>
      <c r="HP192" s="367"/>
      <c r="HQ192" s="367"/>
      <c r="HR192" s="367"/>
      <c r="HS192" s="367"/>
      <c r="HT192" s="367"/>
      <c r="HU192" s="367"/>
      <c r="HV192" s="367"/>
      <c r="HW192" s="367"/>
      <c r="HX192" s="367"/>
      <c r="HY192" s="367"/>
      <c r="HZ192" s="367"/>
      <c r="IA192" s="367"/>
      <c r="IB192" s="367"/>
      <c r="IC192" s="367"/>
      <c r="ID192" s="367"/>
      <c r="IE192" s="367"/>
      <c r="IF192" s="367"/>
      <c r="IG192" s="367"/>
      <c r="IH192" s="367"/>
      <c r="II192" s="367"/>
      <c r="IJ192" s="367"/>
      <c r="IK192" s="367"/>
      <c r="IL192" s="367"/>
      <c r="IM192" s="367"/>
      <c r="IN192" s="367"/>
      <c r="IO192" s="367"/>
      <c r="IP192" s="367"/>
      <c r="IQ192" s="367"/>
      <c r="IR192" s="367"/>
      <c r="IS192" s="367"/>
      <c r="IT192" s="367"/>
      <c r="IU192" s="367"/>
      <c r="IV192" s="367"/>
      <c r="IW192" s="367"/>
      <c r="IX192" s="367"/>
      <c r="IY192" s="367"/>
      <c r="IZ192" s="367"/>
    </row>
    <row r="193" spans="1:260" s="355" customFormat="1" ht="126" outlineLevel="1">
      <c r="A193" s="591"/>
      <c r="B193" s="496" t="s">
        <v>3059</v>
      </c>
      <c r="C193" s="441" t="s">
        <v>80</v>
      </c>
      <c r="D193" s="467" t="s">
        <v>150</v>
      </c>
      <c r="E193" s="467" t="s">
        <v>2441</v>
      </c>
      <c r="F193" s="471">
        <v>61100412</v>
      </c>
      <c r="G193" s="484" t="s">
        <v>80</v>
      </c>
      <c r="H193" s="441" t="s">
        <v>3038</v>
      </c>
      <c r="I193" s="441" t="s">
        <v>80</v>
      </c>
      <c r="J193" s="565">
        <v>3263.65</v>
      </c>
      <c r="K193" s="566">
        <v>3263.65</v>
      </c>
      <c r="L193" s="440">
        <v>0</v>
      </c>
      <c r="M193" s="469">
        <v>2610.92</v>
      </c>
      <c r="N193" s="566">
        <v>652.73</v>
      </c>
      <c r="O193" s="497">
        <v>652.73</v>
      </c>
      <c r="P193" s="470" t="s">
        <v>2460</v>
      </c>
      <c r="Q193" s="498">
        <v>46265</v>
      </c>
      <c r="R193" s="441" t="s">
        <v>86</v>
      </c>
      <c r="S193" s="443" t="s">
        <v>80</v>
      </c>
      <c r="T193" s="440"/>
      <c r="U193" s="440">
        <v>0</v>
      </c>
      <c r="V193" s="440">
        <v>0</v>
      </c>
      <c r="W193" s="440">
        <v>0</v>
      </c>
      <c r="X193" s="22">
        <v>0</v>
      </c>
      <c r="Y193" s="440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652.73</v>
      </c>
      <c r="AP193" s="566">
        <v>652.73</v>
      </c>
      <c r="AQ193" s="440">
        <v>0</v>
      </c>
      <c r="AR193" s="440">
        <v>0</v>
      </c>
      <c r="AS193" s="441" t="s">
        <v>3249</v>
      </c>
      <c r="AT193" s="441" t="s">
        <v>80</v>
      </c>
      <c r="AU193" s="441" t="s">
        <v>80</v>
      </c>
      <c r="AV193" s="441" t="s">
        <v>1915</v>
      </c>
      <c r="AW193" s="441" t="s">
        <v>279</v>
      </c>
      <c r="AX193" s="69" t="s">
        <v>1965</v>
      </c>
      <c r="AY193" s="69" t="s">
        <v>2591</v>
      </c>
      <c r="AZ193" s="69" t="s">
        <v>2300</v>
      </c>
      <c r="BA193" s="367"/>
      <c r="BB193" s="367"/>
      <c r="BC193" s="367"/>
      <c r="BD193" s="367"/>
      <c r="BE193" s="367"/>
      <c r="BF193" s="367"/>
      <c r="BG193" s="367"/>
      <c r="BH193" s="367"/>
      <c r="BI193" s="367"/>
      <c r="BJ193" s="367"/>
      <c r="BK193" s="367"/>
      <c r="BL193" s="367"/>
      <c r="BM193" s="367"/>
      <c r="BN193" s="367"/>
      <c r="BO193" s="367"/>
      <c r="BP193" s="367"/>
      <c r="BQ193" s="367"/>
      <c r="BR193" s="367"/>
      <c r="BS193" s="367"/>
      <c r="BT193" s="367"/>
      <c r="BU193" s="367"/>
      <c r="BV193" s="367"/>
      <c r="BW193" s="367"/>
      <c r="BX193" s="367"/>
      <c r="BY193" s="367"/>
      <c r="BZ193" s="367"/>
      <c r="CA193" s="367"/>
      <c r="CB193" s="367"/>
      <c r="CC193" s="367"/>
      <c r="CD193" s="367"/>
      <c r="CE193" s="367"/>
      <c r="CF193" s="367"/>
      <c r="CG193" s="367"/>
      <c r="CH193" s="367"/>
      <c r="CI193" s="367"/>
      <c r="CJ193" s="367"/>
      <c r="CK193" s="367"/>
      <c r="CL193" s="367"/>
      <c r="CM193" s="367"/>
      <c r="CN193" s="367"/>
      <c r="CO193" s="367"/>
      <c r="CP193" s="367"/>
      <c r="CQ193" s="367"/>
      <c r="CR193" s="367"/>
      <c r="CS193" s="367"/>
      <c r="CT193" s="367"/>
      <c r="CU193" s="367"/>
      <c r="CV193" s="367"/>
      <c r="CW193" s="367"/>
      <c r="CX193" s="367"/>
      <c r="CY193" s="367"/>
      <c r="CZ193" s="367"/>
      <c r="DA193" s="367"/>
      <c r="DB193" s="367"/>
      <c r="DC193" s="367"/>
      <c r="DD193" s="367"/>
      <c r="DE193" s="367"/>
      <c r="DF193" s="367"/>
      <c r="DG193" s="367"/>
      <c r="DH193" s="367"/>
      <c r="DI193" s="367"/>
      <c r="DJ193" s="367"/>
      <c r="DK193" s="367"/>
      <c r="DL193" s="367"/>
      <c r="DM193" s="367"/>
      <c r="DN193" s="367"/>
      <c r="DO193" s="367"/>
      <c r="DP193" s="367"/>
      <c r="DQ193" s="367"/>
      <c r="DR193" s="367"/>
      <c r="DS193" s="367"/>
      <c r="DT193" s="367"/>
      <c r="DU193" s="367"/>
      <c r="DV193" s="367"/>
      <c r="DW193" s="367"/>
      <c r="DX193" s="367"/>
      <c r="DY193" s="367"/>
      <c r="DZ193" s="367"/>
      <c r="EA193" s="367"/>
      <c r="EB193" s="367"/>
      <c r="EC193" s="367"/>
      <c r="ED193" s="367"/>
      <c r="EE193" s="367"/>
      <c r="EF193" s="367"/>
      <c r="EG193" s="367"/>
      <c r="EH193" s="367"/>
      <c r="EI193" s="367"/>
      <c r="EJ193" s="367"/>
      <c r="EK193" s="367"/>
      <c r="EL193" s="367"/>
      <c r="EM193" s="367"/>
      <c r="EN193" s="367"/>
      <c r="EO193" s="367"/>
      <c r="EP193" s="367"/>
      <c r="EQ193" s="367"/>
      <c r="ER193" s="367"/>
      <c r="ES193" s="367"/>
      <c r="ET193" s="367"/>
      <c r="EU193" s="367"/>
      <c r="EV193" s="367"/>
      <c r="EW193" s="367"/>
      <c r="EX193" s="367"/>
      <c r="EY193" s="367"/>
      <c r="EZ193" s="367"/>
      <c r="FA193" s="367"/>
      <c r="FB193" s="367"/>
      <c r="FC193" s="367"/>
      <c r="FD193" s="367"/>
      <c r="FE193" s="367"/>
      <c r="FF193" s="367"/>
      <c r="FG193" s="367"/>
      <c r="FH193" s="367"/>
      <c r="FI193" s="367"/>
      <c r="FJ193" s="367"/>
      <c r="FK193" s="367"/>
      <c r="FL193" s="367"/>
      <c r="FM193" s="367"/>
      <c r="FN193" s="367"/>
      <c r="FO193" s="367"/>
      <c r="FP193" s="367"/>
      <c r="FQ193" s="367"/>
      <c r="FR193" s="367"/>
      <c r="FS193" s="367"/>
      <c r="FT193" s="367"/>
      <c r="FU193" s="367"/>
      <c r="FV193" s="367"/>
      <c r="FW193" s="367"/>
      <c r="FX193" s="367"/>
      <c r="FY193" s="367"/>
      <c r="FZ193" s="367"/>
      <c r="GA193" s="367"/>
      <c r="GB193" s="367"/>
      <c r="GC193" s="367"/>
      <c r="GD193" s="367"/>
      <c r="GE193" s="367"/>
      <c r="GF193" s="367"/>
      <c r="GG193" s="367"/>
      <c r="GH193" s="367"/>
      <c r="GI193" s="367"/>
      <c r="GJ193" s="367"/>
      <c r="GK193" s="367"/>
      <c r="GL193" s="367"/>
      <c r="GM193" s="367"/>
      <c r="GN193" s="367"/>
      <c r="GO193" s="367"/>
      <c r="GP193" s="367"/>
      <c r="GQ193" s="367"/>
      <c r="GR193" s="367"/>
      <c r="GS193" s="367"/>
      <c r="GT193" s="367"/>
      <c r="GU193" s="367"/>
      <c r="GV193" s="367"/>
      <c r="GW193" s="367"/>
      <c r="GX193" s="367"/>
      <c r="GY193" s="367"/>
      <c r="GZ193" s="367"/>
      <c r="HA193" s="367"/>
      <c r="HB193" s="367"/>
      <c r="HC193" s="367"/>
      <c r="HD193" s="367"/>
      <c r="HE193" s="367"/>
      <c r="HF193" s="367"/>
      <c r="HG193" s="367"/>
      <c r="HH193" s="367"/>
      <c r="HI193" s="367"/>
      <c r="HJ193" s="367"/>
      <c r="HK193" s="367"/>
      <c r="HL193" s="367"/>
      <c r="HM193" s="367"/>
      <c r="HN193" s="367"/>
      <c r="HO193" s="367"/>
      <c r="HP193" s="367"/>
      <c r="HQ193" s="367"/>
      <c r="HR193" s="367"/>
      <c r="HS193" s="367"/>
      <c r="HT193" s="367"/>
      <c r="HU193" s="367"/>
      <c r="HV193" s="367"/>
      <c r="HW193" s="367"/>
      <c r="HX193" s="367"/>
      <c r="HY193" s="367"/>
      <c r="HZ193" s="367"/>
      <c r="IA193" s="367"/>
      <c r="IB193" s="367"/>
      <c r="IC193" s="367"/>
      <c r="ID193" s="367"/>
      <c r="IE193" s="367"/>
      <c r="IF193" s="367"/>
      <c r="IG193" s="367"/>
      <c r="IH193" s="367"/>
      <c r="II193" s="367"/>
      <c r="IJ193" s="367"/>
      <c r="IK193" s="367"/>
      <c r="IL193" s="367"/>
      <c r="IM193" s="367"/>
      <c r="IN193" s="367"/>
      <c r="IO193" s="367"/>
      <c r="IP193" s="367"/>
      <c r="IQ193" s="367"/>
      <c r="IR193" s="367"/>
      <c r="IS193" s="367"/>
      <c r="IT193" s="367"/>
      <c r="IU193" s="367"/>
      <c r="IV193" s="367"/>
      <c r="IW193" s="367"/>
      <c r="IX193" s="367"/>
      <c r="IY193" s="367"/>
      <c r="IZ193" s="367"/>
    </row>
    <row r="194" spans="1:260" s="355" customFormat="1" ht="126" outlineLevel="1">
      <c r="A194" s="591"/>
      <c r="B194" s="496" t="s">
        <v>3060</v>
      </c>
      <c r="C194" s="441" t="s">
        <v>80</v>
      </c>
      <c r="D194" s="467" t="s">
        <v>150</v>
      </c>
      <c r="E194" s="467" t="s">
        <v>2441</v>
      </c>
      <c r="F194" s="467" t="s">
        <v>3061</v>
      </c>
      <c r="G194" s="484" t="s">
        <v>80</v>
      </c>
      <c r="H194" s="441" t="s">
        <v>3038</v>
      </c>
      <c r="I194" s="441" t="s">
        <v>3062</v>
      </c>
      <c r="J194" s="565">
        <v>972.81875000000002</v>
      </c>
      <c r="K194" s="566">
        <v>972.81875000000002</v>
      </c>
      <c r="L194" s="440">
        <v>0</v>
      </c>
      <c r="M194" s="469">
        <v>778.255</v>
      </c>
      <c r="N194" s="566">
        <v>194.56375</v>
      </c>
      <c r="O194" s="497">
        <v>194.56375</v>
      </c>
      <c r="P194" s="470" t="s">
        <v>3063</v>
      </c>
      <c r="Q194" s="498">
        <v>46996</v>
      </c>
      <c r="R194" s="441" t="s">
        <v>86</v>
      </c>
      <c r="S194" s="443" t="s">
        <v>80</v>
      </c>
      <c r="T194" s="440"/>
      <c r="U194" s="440">
        <v>0</v>
      </c>
      <c r="V194" s="440">
        <v>0</v>
      </c>
      <c r="W194" s="440">
        <v>0</v>
      </c>
      <c r="X194" s="22">
        <v>0</v>
      </c>
      <c r="Y194" s="440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22">
        <v>0</v>
      </c>
      <c r="AN194" s="22">
        <v>0</v>
      </c>
      <c r="AO194" s="22">
        <v>194.56375</v>
      </c>
      <c r="AP194" s="566">
        <v>194.56375</v>
      </c>
      <c r="AQ194" s="440">
        <v>0</v>
      </c>
      <c r="AR194" s="440">
        <v>0</v>
      </c>
      <c r="AS194" s="441" t="s">
        <v>3249</v>
      </c>
      <c r="AT194" s="441" t="s">
        <v>80</v>
      </c>
      <c r="AU194" s="441" t="s">
        <v>80</v>
      </c>
      <c r="AV194" s="441" t="s">
        <v>1915</v>
      </c>
      <c r="AW194" s="441" t="s">
        <v>279</v>
      </c>
      <c r="AX194" s="69" t="s">
        <v>1965</v>
      </c>
      <c r="AY194" s="69" t="s">
        <v>2591</v>
      </c>
      <c r="AZ194" s="69" t="s">
        <v>2300</v>
      </c>
      <c r="BA194" s="367"/>
      <c r="BB194" s="367"/>
      <c r="BC194" s="367"/>
      <c r="BD194" s="367"/>
      <c r="BE194" s="367"/>
      <c r="BF194" s="367"/>
      <c r="BG194" s="367"/>
      <c r="BH194" s="367"/>
      <c r="BI194" s="367"/>
      <c r="BJ194" s="367"/>
      <c r="BK194" s="367"/>
      <c r="BL194" s="367"/>
      <c r="BM194" s="367"/>
      <c r="BN194" s="367"/>
      <c r="BO194" s="367"/>
      <c r="BP194" s="367"/>
      <c r="BQ194" s="367"/>
      <c r="BR194" s="367"/>
      <c r="BS194" s="367"/>
      <c r="BT194" s="367"/>
      <c r="BU194" s="367"/>
      <c r="BV194" s="367"/>
      <c r="BW194" s="367"/>
      <c r="BX194" s="367"/>
      <c r="BY194" s="367"/>
      <c r="BZ194" s="367"/>
      <c r="CA194" s="367"/>
      <c r="CB194" s="367"/>
      <c r="CC194" s="367"/>
      <c r="CD194" s="367"/>
      <c r="CE194" s="367"/>
      <c r="CF194" s="367"/>
      <c r="CG194" s="367"/>
      <c r="CH194" s="367"/>
      <c r="CI194" s="367"/>
      <c r="CJ194" s="367"/>
      <c r="CK194" s="367"/>
      <c r="CL194" s="367"/>
      <c r="CM194" s="367"/>
      <c r="CN194" s="367"/>
      <c r="CO194" s="367"/>
      <c r="CP194" s="367"/>
      <c r="CQ194" s="367"/>
      <c r="CR194" s="367"/>
      <c r="CS194" s="367"/>
      <c r="CT194" s="367"/>
      <c r="CU194" s="367"/>
      <c r="CV194" s="367"/>
      <c r="CW194" s="367"/>
      <c r="CX194" s="367"/>
      <c r="CY194" s="367"/>
      <c r="CZ194" s="367"/>
      <c r="DA194" s="367"/>
      <c r="DB194" s="367"/>
      <c r="DC194" s="367"/>
      <c r="DD194" s="367"/>
      <c r="DE194" s="367"/>
      <c r="DF194" s="367"/>
      <c r="DG194" s="367"/>
      <c r="DH194" s="367"/>
      <c r="DI194" s="367"/>
      <c r="DJ194" s="367"/>
      <c r="DK194" s="367"/>
      <c r="DL194" s="367"/>
      <c r="DM194" s="367"/>
      <c r="DN194" s="367"/>
      <c r="DO194" s="367"/>
      <c r="DP194" s="367"/>
      <c r="DQ194" s="367"/>
      <c r="DR194" s="367"/>
      <c r="DS194" s="367"/>
      <c r="DT194" s="367"/>
      <c r="DU194" s="367"/>
      <c r="DV194" s="367"/>
      <c r="DW194" s="367"/>
      <c r="DX194" s="367"/>
      <c r="DY194" s="367"/>
      <c r="DZ194" s="367"/>
      <c r="EA194" s="367"/>
      <c r="EB194" s="367"/>
      <c r="EC194" s="367"/>
      <c r="ED194" s="367"/>
      <c r="EE194" s="367"/>
      <c r="EF194" s="367"/>
      <c r="EG194" s="367"/>
      <c r="EH194" s="367"/>
      <c r="EI194" s="367"/>
      <c r="EJ194" s="367"/>
      <c r="EK194" s="367"/>
      <c r="EL194" s="367"/>
      <c r="EM194" s="367"/>
      <c r="EN194" s="367"/>
      <c r="EO194" s="367"/>
      <c r="EP194" s="367"/>
      <c r="EQ194" s="367"/>
      <c r="ER194" s="367"/>
      <c r="ES194" s="367"/>
      <c r="ET194" s="367"/>
      <c r="EU194" s="367"/>
      <c r="EV194" s="367"/>
      <c r="EW194" s="367"/>
      <c r="EX194" s="367"/>
      <c r="EY194" s="367"/>
      <c r="EZ194" s="367"/>
      <c r="FA194" s="367"/>
      <c r="FB194" s="367"/>
      <c r="FC194" s="367"/>
      <c r="FD194" s="367"/>
      <c r="FE194" s="367"/>
      <c r="FF194" s="367"/>
      <c r="FG194" s="367"/>
      <c r="FH194" s="367"/>
      <c r="FI194" s="367"/>
      <c r="FJ194" s="367"/>
      <c r="FK194" s="367"/>
      <c r="FL194" s="367"/>
      <c r="FM194" s="367"/>
      <c r="FN194" s="367"/>
      <c r="FO194" s="367"/>
      <c r="FP194" s="367"/>
      <c r="FQ194" s="367"/>
      <c r="FR194" s="367"/>
      <c r="FS194" s="367"/>
      <c r="FT194" s="367"/>
      <c r="FU194" s="367"/>
      <c r="FV194" s="367"/>
      <c r="FW194" s="367"/>
      <c r="FX194" s="367"/>
      <c r="FY194" s="367"/>
      <c r="FZ194" s="367"/>
      <c r="GA194" s="367"/>
      <c r="GB194" s="367"/>
      <c r="GC194" s="367"/>
      <c r="GD194" s="367"/>
      <c r="GE194" s="367"/>
      <c r="GF194" s="367"/>
      <c r="GG194" s="367"/>
      <c r="GH194" s="367"/>
      <c r="GI194" s="367"/>
      <c r="GJ194" s="367"/>
      <c r="GK194" s="367"/>
      <c r="GL194" s="367"/>
      <c r="GM194" s="367"/>
      <c r="GN194" s="367"/>
      <c r="GO194" s="367"/>
      <c r="GP194" s="367"/>
      <c r="GQ194" s="367"/>
      <c r="GR194" s="367"/>
      <c r="GS194" s="367"/>
      <c r="GT194" s="367"/>
      <c r="GU194" s="367"/>
      <c r="GV194" s="367"/>
      <c r="GW194" s="367"/>
      <c r="GX194" s="367"/>
      <c r="GY194" s="367"/>
      <c r="GZ194" s="367"/>
      <c r="HA194" s="367"/>
      <c r="HB194" s="367"/>
      <c r="HC194" s="367"/>
      <c r="HD194" s="367"/>
      <c r="HE194" s="367"/>
      <c r="HF194" s="367"/>
      <c r="HG194" s="367"/>
      <c r="HH194" s="367"/>
      <c r="HI194" s="367"/>
      <c r="HJ194" s="367"/>
      <c r="HK194" s="367"/>
      <c r="HL194" s="367"/>
      <c r="HM194" s="367"/>
      <c r="HN194" s="367"/>
      <c r="HO194" s="367"/>
      <c r="HP194" s="367"/>
      <c r="HQ194" s="367"/>
      <c r="HR194" s="367"/>
      <c r="HS194" s="367"/>
      <c r="HT194" s="367"/>
      <c r="HU194" s="367"/>
      <c r="HV194" s="367"/>
      <c r="HW194" s="367"/>
      <c r="HX194" s="367"/>
      <c r="HY194" s="367"/>
      <c r="HZ194" s="367"/>
      <c r="IA194" s="367"/>
      <c r="IB194" s="367"/>
      <c r="IC194" s="367"/>
      <c r="ID194" s="367"/>
      <c r="IE194" s="367"/>
      <c r="IF194" s="367"/>
      <c r="IG194" s="367"/>
      <c r="IH194" s="367"/>
      <c r="II194" s="367"/>
      <c r="IJ194" s="367"/>
      <c r="IK194" s="367"/>
      <c r="IL194" s="367"/>
      <c r="IM194" s="367"/>
      <c r="IN194" s="367"/>
      <c r="IO194" s="367"/>
      <c r="IP194" s="367"/>
      <c r="IQ194" s="367"/>
      <c r="IR194" s="367"/>
      <c r="IS194" s="367"/>
      <c r="IT194" s="367"/>
      <c r="IU194" s="367"/>
      <c r="IV194" s="367"/>
      <c r="IW194" s="367"/>
      <c r="IX194" s="367"/>
      <c r="IY194" s="367"/>
      <c r="IZ194" s="367"/>
    </row>
    <row r="195" spans="1:260" s="355" customFormat="1" ht="126" outlineLevel="1">
      <c r="A195" s="591"/>
      <c r="B195" s="496" t="s">
        <v>3064</v>
      </c>
      <c r="C195" s="441" t="s">
        <v>80</v>
      </c>
      <c r="D195" s="467" t="s">
        <v>150</v>
      </c>
      <c r="E195" s="467" t="s">
        <v>2441</v>
      </c>
      <c r="F195" s="467" t="s">
        <v>3061</v>
      </c>
      <c r="G195" s="484" t="s">
        <v>80</v>
      </c>
      <c r="H195" s="441" t="s">
        <v>3038</v>
      </c>
      <c r="I195" s="441" t="s">
        <v>80</v>
      </c>
      <c r="J195" s="565">
        <v>1380.7750000000001</v>
      </c>
      <c r="K195" s="566">
        <v>1380.7750000000001</v>
      </c>
      <c r="L195" s="440">
        <v>0</v>
      </c>
      <c r="M195" s="469">
        <v>1104.6199999999999</v>
      </c>
      <c r="N195" s="566">
        <v>276.15499999999997</v>
      </c>
      <c r="O195" s="497">
        <v>276.15499999999997</v>
      </c>
      <c r="P195" s="470" t="s">
        <v>3063</v>
      </c>
      <c r="Q195" s="498">
        <v>46996</v>
      </c>
      <c r="R195" s="441" t="s">
        <v>86</v>
      </c>
      <c r="S195" s="443" t="s">
        <v>80</v>
      </c>
      <c r="T195" s="440"/>
      <c r="U195" s="440">
        <v>0</v>
      </c>
      <c r="V195" s="440">
        <v>0</v>
      </c>
      <c r="W195" s="440">
        <v>0</v>
      </c>
      <c r="X195" s="22">
        <v>0</v>
      </c>
      <c r="Y195" s="440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276.15499999999997</v>
      </c>
      <c r="AP195" s="566">
        <v>276.15499999999997</v>
      </c>
      <c r="AQ195" s="440">
        <v>0</v>
      </c>
      <c r="AR195" s="440">
        <v>0</v>
      </c>
      <c r="AS195" s="441" t="s">
        <v>3249</v>
      </c>
      <c r="AT195" s="441" t="s">
        <v>80</v>
      </c>
      <c r="AU195" s="441" t="s">
        <v>80</v>
      </c>
      <c r="AV195" s="441" t="s">
        <v>1915</v>
      </c>
      <c r="AW195" s="441" t="s">
        <v>279</v>
      </c>
      <c r="AX195" s="69" t="s">
        <v>1965</v>
      </c>
      <c r="AY195" s="69" t="s">
        <v>2591</v>
      </c>
      <c r="AZ195" s="69" t="s">
        <v>2300</v>
      </c>
      <c r="BA195" s="367"/>
      <c r="BB195" s="367"/>
      <c r="BC195" s="367"/>
      <c r="BD195" s="367"/>
      <c r="BE195" s="367"/>
      <c r="BF195" s="367"/>
      <c r="BG195" s="367"/>
      <c r="BH195" s="367"/>
      <c r="BI195" s="367"/>
      <c r="BJ195" s="367"/>
      <c r="BK195" s="367"/>
      <c r="BL195" s="367"/>
      <c r="BM195" s="367"/>
      <c r="BN195" s="367"/>
      <c r="BO195" s="367"/>
      <c r="BP195" s="367"/>
      <c r="BQ195" s="367"/>
      <c r="BR195" s="367"/>
      <c r="BS195" s="367"/>
      <c r="BT195" s="367"/>
      <c r="BU195" s="367"/>
      <c r="BV195" s="367"/>
      <c r="BW195" s="367"/>
      <c r="BX195" s="367"/>
      <c r="BY195" s="367"/>
      <c r="BZ195" s="367"/>
      <c r="CA195" s="367"/>
      <c r="CB195" s="367"/>
      <c r="CC195" s="367"/>
      <c r="CD195" s="367"/>
      <c r="CE195" s="367"/>
      <c r="CF195" s="367"/>
      <c r="CG195" s="367"/>
      <c r="CH195" s="367"/>
      <c r="CI195" s="367"/>
      <c r="CJ195" s="367"/>
      <c r="CK195" s="367"/>
      <c r="CL195" s="367"/>
      <c r="CM195" s="367"/>
      <c r="CN195" s="367"/>
      <c r="CO195" s="367"/>
      <c r="CP195" s="367"/>
      <c r="CQ195" s="367"/>
      <c r="CR195" s="367"/>
      <c r="CS195" s="367"/>
      <c r="CT195" s="367"/>
      <c r="CU195" s="367"/>
      <c r="CV195" s="367"/>
      <c r="CW195" s="367"/>
      <c r="CX195" s="367"/>
      <c r="CY195" s="367"/>
      <c r="CZ195" s="367"/>
      <c r="DA195" s="367"/>
      <c r="DB195" s="367"/>
      <c r="DC195" s="367"/>
      <c r="DD195" s="367"/>
      <c r="DE195" s="367"/>
      <c r="DF195" s="367"/>
      <c r="DG195" s="367"/>
      <c r="DH195" s="367"/>
      <c r="DI195" s="367"/>
      <c r="DJ195" s="367"/>
      <c r="DK195" s="367"/>
      <c r="DL195" s="367"/>
      <c r="DM195" s="367"/>
      <c r="DN195" s="367"/>
      <c r="DO195" s="367"/>
      <c r="DP195" s="367"/>
      <c r="DQ195" s="367"/>
      <c r="DR195" s="367"/>
      <c r="DS195" s="367"/>
      <c r="DT195" s="367"/>
      <c r="DU195" s="367"/>
      <c r="DV195" s="367"/>
      <c r="DW195" s="367"/>
      <c r="DX195" s="367"/>
      <c r="DY195" s="367"/>
      <c r="DZ195" s="367"/>
      <c r="EA195" s="367"/>
      <c r="EB195" s="367"/>
      <c r="EC195" s="367"/>
      <c r="ED195" s="367"/>
      <c r="EE195" s="367"/>
      <c r="EF195" s="367"/>
      <c r="EG195" s="367"/>
      <c r="EH195" s="367"/>
      <c r="EI195" s="367"/>
      <c r="EJ195" s="367"/>
      <c r="EK195" s="367"/>
      <c r="EL195" s="367"/>
      <c r="EM195" s="367"/>
      <c r="EN195" s="367"/>
      <c r="EO195" s="367"/>
      <c r="EP195" s="367"/>
      <c r="EQ195" s="367"/>
      <c r="ER195" s="367"/>
      <c r="ES195" s="367"/>
      <c r="ET195" s="367"/>
      <c r="EU195" s="367"/>
      <c r="EV195" s="367"/>
      <c r="EW195" s="367"/>
      <c r="EX195" s="367"/>
      <c r="EY195" s="367"/>
      <c r="EZ195" s="367"/>
      <c r="FA195" s="367"/>
      <c r="FB195" s="367"/>
      <c r="FC195" s="367"/>
      <c r="FD195" s="367"/>
      <c r="FE195" s="367"/>
      <c r="FF195" s="367"/>
      <c r="FG195" s="367"/>
      <c r="FH195" s="367"/>
      <c r="FI195" s="367"/>
      <c r="FJ195" s="367"/>
      <c r="FK195" s="367"/>
      <c r="FL195" s="367"/>
      <c r="FM195" s="367"/>
      <c r="FN195" s="367"/>
      <c r="FO195" s="367"/>
      <c r="FP195" s="367"/>
      <c r="FQ195" s="367"/>
      <c r="FR195" s="367"/>
      <c r="FS195" s="367"/>
      <c r="FT195" s="367"/>
      <c r="FU195" s="367"/>
      <c r="FV195" s="367"/>
      <c r="FW195" s="367"/>
      <c r="FX195" s="367"/>
      <c r="FY195" s="367"/>
      <c r="FZ195" s="367"/>
      <c r="GA195" s="367"/>
      <c r="GB195" s="367"/>
      <c r="GC195" s="367"/>
      <c r="GD195" s="367"/>
      <c r="GE195" s="367"/>
      <c r="GF195" s="367"/>
      <c r="GG195" s="367"/>
      <c r="GH195" s="367"/>
      <c r="GI195" s="367"/>
      <c r="GJ195" s="367"/>
      <c r="GK195" s="367"/>
      <c r="GL195" s="367"/>
      <c r="GM195" s="367"/>
      <c r="GN195" s="367"/>
      <c r="GO195" s="367"/>
      <c r="GP195" s="367"/>
      <c r="GQ195" s="367"/>
      <c r="GR195" s="367"/>
      <c r="GS195" s="367"/>
      <c r="GT195" s="367"/>
      <c r="GU195" s="367"/>
      <c r="GV195" s="367"/>
      <c r="GW195" s="367"/>
      <c r="GX195" s="367"/>
      <c r="GY195" s="367"/>
      <c r="GZ195" s="367"/>
      <c r="HA195" s="367"/>
      <c r="HB195" s="367"/>
      <c r="HC195" s="367"/>
      <c r="HD195" s="367"/>
      <c r="HE195" s="367"/>
      <c r="HF195" s="367"/>
      <c r="HG195" s="367"/>
      <c r="HH195" s="367"/>
      <c r="HI195" s="367"/>
      <c r="HJ195" s="367"/>
      <c r="HK195" s="367"/>
      <c r="HL195" s="367"/>
      <c r="HM195" s="367"/>
      <c r="HN195" s="367"/>
      <c r="HO195" s="367"/>
      <c r="HP195" s="367"/>
      <c r="HQ195" s="367"/>
      <c r="HR195" s="367"/>
      <c r="HS195" s="367"/>
      <c r="HT195" s="367"/>
      <c r="HU195" s="367"/>
      <c r="HV195" s="367"/>
      <c r="HW195" s="367"/>
      <c r="HX195" s="367"/>
      <c r="HY195" s="367"/>
      <c r="HZ195" s="367"/>
      <c r="IA195" s="367"/>
      <c r="IB195" s="367"/>
      <c r="IC195" s="367"/>
      <c r="ID195" s="367"/>
      <c r="IE195" s="367"/>
      <c r="IF195" s="367"/>
      <c r="IG195" s="367"/>
      <c r="IH195" s="367"/>
      <c r="II195" s="367"/>
      <c r="IJ195" s="367"/>
      <c r="IK195" s="367"/>
      <c r="IL195" s="367"/>
      <c r="IM195" s="367"/>
      <c r="IN195" s="367"/>
      <c r="IO195" s="367"/>
      <c r="IP195" s="367"/>
      <c r="IQ195" s="367"/>
      <c r="IR195" s="367"/>
      <c r="IS195" s="367"/>
      <c r="IT195" s="367"/>
      <c r="IU195" s="367"/>
      <c r="IV195" s="367"/>
      <c r="IW195" s="367"/>
      <c r="IX195" s="367"/>
      <c r="IY195" s="367"/>
      <c r="IZ195" s="367"/>
    </row>
    <row r="196" spans="1:260" s="355" customFormat="1" ht="126" outlineLevel="1">
      <c r="A196" s="591"/>
      <c r="B196" s="496" t="s">
        <v>3065</v>
      </c>
      <c r="C196" s="441" t="s">
        <v>80</v>
      </c>
      <c r="D196" s="467" t="s">
        <v>3066</v>
      </c>
      <c r="E196" s="467" t="s">
        <v>3067</v>
      </c>
      <c r="F196" s="471">
        <v>659771</v>
      </c>
      <c r="G196" s="484" t="s">
        <v>80</v>
      </c>
      <c r="H196" s="441" t="s">
        <v>3038</v>
      </c>
      <c r="I196" s="441" t="s">
        <v>80</v>
      </c>
      <c r="J196" s="565">
        <v>2101.9576200000001</v>
      </c>
      <c r="K196" s="566">
        <v>2101.9576200000001</v>
      </c>
      <c r="L196" s="440">
        <v>0</v>
      </c>
      <c r="M196" s="469">
        <v>1681.5661</v>
      </c>
      <c r="N196" s="566">
        <v>420.39152000000001</v>
      </c>
      <c r="O196" s="497">
        <v>420.39152000000001</v>
      </c>
      <c r="P196" s="470" t="s">
        <v>2460</v>
      </c>
      <c r="Q196" s="498">
        <v>46265</v>
      </c>
      <c r="R196" s="441" t="s">
        <v>86</v>
      </c>
      <c r="S196" s="443" t="s">
        <v>80</v>
      </c>
      <c r="T196" s="440"/>
      <c r="U196" s="440">
        <v>0</v>
      </c>
      <c r="V196" s="440">
        <v>0</v>
      </c>
      <c r="W196" s="440">
        <v>0</v>
      </c>
      <c r="X196" s="22">
        <v>0</v>
      </c>
      <c r="Y196" s="440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420.39152000000001</v>
      </c>
      <c r="AP196" s="566">
        <v>420.39152000000001</v>
      </c>
      <c r="AQ196" s="440">
        <v>0</v>
      </c>
      <c r="AR196" s="440">
        <v>0</v>
      </c>
      <c r="AS196" s="441" t="s">
        <v>3249</v>
      </c>
      <c r="AT196" s="441" t="s">
        <v>80</v>
      </c>
      <c r="AU196" s="441" t="s">
        <v>80</v>
      </c>
      <c r="AV196" s="441" t="s">
        <v>1915</v>
      </c>
      <c r="AW196" s="441" t="s">
        <v>279</v>
      </c>
      <c r="AX196" s="69" t="s">
        <v>1965</v>
      </c>
      <c r="AY196" s="69" t="s">
        <v>2591</v>
      </c>
      <c r="AZ196" s="69" t="s">
        <v>2300</v>
      </c>
      <c r="BA196" s="367"/>
      <c r="BB196" s="367"/>
      <c r="BC196" s="367"/>
      <c r="BD196" s="367"/>
      <c r="BE196" s="367"/>
      <c r="BF196" s="367"/>
      <c r="BG196" s="367"/>
      <c r="BH196" s="367"/>
      <c r="BI196" s="367"/>
      <c r="BJ196" s="367"/>
      <c r="BK196" s="367"/>
      <c r="BL196" s="367"/>
      <c r="BM196" s="367"/>
      <c r="BN196" s="367"/>
      <c r="BO196" s="367"/>
      <c r="BP196" s="367"/>
      <c r="BQ196" s="367"/>
      <c r="BR196" s="367"/>
      <c r="BS196" s="367"/>
      <c r="BT196" s="367"/>
      <c r="BU196" s="367"/>
      <c r="BV196" s="367"/>
      <c r="BW196" s="367"/>
      <c r="BX196" s="367"/>
      <c r="BY196" s="367"/>
      <c r="BZ196" s="367"/>
      <c r="CA196" s="367"/>
      <c r="CB196" s="367"/>
      <c r="CC196" s="367"/>
      <c r="CD196" s="367"/>
      <c r="CE196" s="367"/>
      <c r="CF196" s="367"/>
      <c r="CG196" s="367"/>
      <c r="CH196" s="367"/>
      <c r="CI196" s="367"/>
      <c r="CJ196" s="367"/>
      <c r="CK196" s="367"/>
      <c r="CL196" s="367"/>
      <c r="CM196" s="367"/>
      <c r="CN196" s="367"/>
      <c r="CO196" s="367"/>
      <c r="CP196" s="367"/>
      <c r="CQ196" s="367"/>
      <c r="CR196" s="367"/>
      <c r="CS196" s="367"/>
      <c r="CT196" s="367"/>
      <c r="CU196" s="367"/>
      <c r="CV196" s="367"/>
      <c r="CW196" s="367"/>
      <c r="CX196" s="367"/>
      <c r="CY196" s="367"/>
      <c r="CZ196" s="367"/>
      <c r="DA196" s="367"/>
      <c r="DB196" s="367"/>
      <c r="DC196" s="367"/>
      <c r="DD196" s="367"/>
      <c r="DE196" s="367"/>
      <c r="DF196" s="367"/>
      <c r="DG196" s="367"/>
      <c r="DH196" s="367"/>
      <c r="DI196" s="367"/>
      <c r="DJ196" s="367"/>
      <c r="DK196" s="367"/>
      <c r="DL196" s="367"/>
      <c r="DM196" s="367"/>
      <c r="DN196" s="367"/>
      <c r="DO196" s="367"/>
      <c r="DP196" s="367"/>
      <c r="DQ196" s="367"/>
      <c r="DR196" s="367"/>
      <c r="DS196" s="367"/>
      <c r="DT196" s="367"/>
      <c r="DU196" s="367"/>
      <c r="DV196" s="367"/>
      <c r="DW196" s="367"/>
      <c r="DX196" s="367"/>
      <c r="DY196" s="367"/>
      <c r="DZ196" s="367"/>
      <c r="EA196" s="367"/>
      <c r="EB196" s="367"/>
      <c r="EC196" s="367"/>
      <c r="ED196" s="367"/>
      <c r="EE196" s="367"/>
      <c r="EF196" s="367"/>
      <c r="EG196" s="367"/>
      <c r="EH196" s="367"/>
      <c r="EI196" s="367"/>
      <c r="EJ196" s="367"/>
      <c r="EK196" s="367"/>
      <c r="EL196" s="367"/>
      <c r="EM196" s="367"/>
      <c r="EN196" s="367"/>
      <c r="EO196" s="367"/>
      <c r="EP196" s="367"/>
      <c r="EQ196" s="367"/>
      <c r="ER196" s="367"/>
      <c r="ES196" s="367"/>
      <c r="ET196" s="367"/>
      <c r="EU196" s="367"/>
      <c r="EV196" s="367"/>
      <c r="EW196" s="367"/>
      <c r="EX196" s="367"/>
      <c r="EY196" s="367"/>
      <c r="EZ196" s="367"/>
      <c r="FA196" s="367"/>
      <c r="FB196" s="367"/>
      <c r="FC196" s="367"/>
      <c r="FD196" s="367"/>
      <c r="FE196" s="367"/>
      <c r="FF196" s="367"/>
      <c r="FG196" s="367"/>
      <c r="FH196" s="367"/>
      <c r="FI196" s="367"/>
      <c r="FJ196" s="367"/>
      <c r="FK196" s="367"/>
      <c r="FL196" s="367"/>
      <c r="FM196" s="367"/>
      <c r="FN196" s="367"/>
      <c r="FO196" s="367"/>
      <c r="FP196" s="367"/>
      <c r="FQ196" s="367"/>
      <c r="FR196" s="367"/>
      <c r="FS196" s="367"/>
      <c r="FT196" s="367"/>
      <c r="FU196" s="367"/>
      <c r="FV196" s="367"/>
      <c r="FW196" s="367"/>
      <c r="FX196" s="367"/>
      <c r="FY196" s="367"/>
      <c r="FZ196" s="367"/>
      <c r="GA196" s="367"/>
      <c r="GB196" s="367"/>
      <c r="GC196" s="367"/>
      <c r="GD196" s="367"/>
      <c r="GE196" s="367"/>
      <c r="GF196" s="367"/>
      <c r="GG196" s="367"/>
      <c r="GH196" s="367"/>
      <c r="GI196" s="367"/>
      <c r="GJ196" s="367"/>
      <c r="GK196" s="367"/>
      <c r="GL196" s="367"/>
      <c r="GM196" s="367"/>
      <c r="GN196" s="367"/>
      <c r="GO196" s="367"/>
      <c r="GP196" s="367"/>
      <c r="GQ196" s="367"/>
      <c r="GR196" s="367"/>
      <c r="GS196" s="367"/>
      <c r="GT196" s="367"/>
      <c r="GU196" s="367"/>
      <c r="GV196" s="367"/>
      <c r="GW196" s="367"/>
      <c r="GX196" s="367"/>
      <c r="GY196" s="367"/>
      <c r="GZ196" s="367"/>
      <c r="HA196" s="367"/>
      <c r="HB196" s="367"/>
      <c r="HC196" s="367"/>
      <c r="HD196" s="367"/>
      <c r="HE196" s="367"/>
      <c r="HF196" s="367"/>
      <c r="HG196" s="367"/>
      <c r="HH196" s="367"/>
      <c r="HI196" s="367"/>
      <c r="HJ196" s="367"/>
      <c r="HK196" s="367"/>
      <c r="HL196" s="367"/>
      <c r="HM196" s="367"/>
      <c r="HN196" s="367"/>
      <c r="HO196" s="367"/>
      <c r="HP196" s="367"/>
      <c r="HQ196" s="367"/>
      <c r="HR196" s="367"/>
      <c r="HS196" s="367"/>
      <c r="HT196" s="367"/>
      <c r="HU196" s="367"/>
      <c r="HV196" s="367"/>
      <c r="HW196" s="367"/>
      <c r="HX196" s="367"/>
      <c r="HY196" s="367"/>
      <c r="HZ196" s="367"/>
      <c r="IA196" s="367"/>
      <c r="IB196" s="367"/>
      <c r="IC196" s="367"/>
      <c r="ID196" s="367"/>
      <c r="IE196" s="367"/>
      <c r="IF196" s="367"/>
      <c r="IG196" s="367"/>
      <c r="IH196" s="367"/>
      <c r="II196" s="367"/>
      <c r="IJ196" s="367"/>
      <c r="IK196" s="367"/>
      <c r="IL196" s="367"/>
      <c r="IM196" s="367"/>
      <c r="IN196" s="367"/>
      <c r="IO196" s="367"/>
      <c r="IP196" s="367"/>
      <c r="IQ196" s="367"/>
      <c r="IR196" s="367"/>
      <c r="IS196" s="367"/>
      <c r="IT196" s="367"/>
      <c r="IU196" s="367"/>
      <c r="IV196" s="367"/>
      <c r="IW196" s="367"/>
      <c r="IX196" s="367"/>
      <c r="IY196" s="367"/>
      <c r="IZ196" s="367"/>
    </row>
    <row r="197" spans="1:260" s="355" customFormat="1" ht="126" outlineLevel="1">
      <c r="A197" s="591"/>
      <c r="B197" s="496" t="s">
        <v>3068</v>
      </c>
      <c r="C197" s="441" t="s">
        <v>80</v>
      </c>
      <c r="D197" s="467" t="s">
        <v>128</v>
      </c>
      <c r="E197" s="467" t="s">
        <v>2446</v>
      </c>
      <c r="F197" s="467" t="s">
        <v>3069</v>
      </c>
      <c r="G197" s="484" t="s">
        <v>80</v>
      </c>
      <c r="H197" s="441" t="s">
        <v>3038</v>
      </c>
      <c r="I197" s="441" t="s">
        <v>80</v>
      </c>
      <c r="J197" s="565">
        <v>3012</v>
      </c>
      <c r="K197" s="566">
        <v>3012</v>
      </c>
      <c r="L197" s="440">
        <v>0</v>
      </c>
      <c r="M197" s="469">
        <v>2409.6</v>
      </c>
      <c r="N197" s="566">
        <v>602.4</v>
      </c>
      <c r="O197" s="497">
        <v>602.4</v>
      </c>
      <c r="P197" s="470" t="s">
        <v>2460</v>
      </c>
      <c r="Q197" s="498">
        <v>46265</v>
      </c>
      <c r="R197" s="441" t="s">
        <v>86</v>
      </c>
      <c r="S197" s="443" t="s">
        <v>80</v>
      </c>
      <c r="T197" s="440"/>
      <c r="U197" s="440">
        <v>0</v>
      </c>
      <c r="V197" s="440">
        <v>0</v>
      </c>
      <c r="W197" s="440">
        <v>0</v>
      </c>
      <c r="X197" s="22">
        <v>0</v>
      </c>
      <c r="Y197" s="440">
        <v>0</v>
      </c>
      <c r="Z197" s="22">
        <v>0</v>
      </c>
      <c r="AA197" s="22">
        <v>0</v>
      </c>
      <c r="AB197" s="22">
        <v>602.4</v>
      </c>
      <c r="AC197" s="22">
        <v>602.4</v>
      </c>
      <c r="AD197" s="22">
        <v>0</v>
      </c>
      <c r="AE197" s="22">
        <v>0</v>
      </c>
      <c r="AF197" s="22">
        <v>0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602.4</v>
      </c>
      <c r="AM197" s="22">
        <v>602.4</v>
      </c>
      <c r="AN197" s="22">
        <v>0</v>
      </c>
      <c r="AO197" s="22">
        <v>0</v>
      </c>
      <c r="AP197" s="566">
        <v>602.4</v>
      </c>
      <c r="AQ197" s="440">
        <v>0</v>
      </c>
      <c r="AR197" s="440">
        <v>0</v>
      </c>
      <c r="AS197" s="441" t="s">
        <v>3249</v>
      </c>
      <c r="AT197" s="441" t="s">
        <v>80</v>
      </c>
      <c r="AU197" s="441" t="s">
        <v>80</v>
      </c>
      <c r="AV197" s="441" t="s">
        <v>1915</v>
      </c>
      <c r="AW197" s="441" t="s">
        <v>279</v>
      </c>
      <c r="AX197" s="69" t="s">
        <v>1968</v>
      </c>
      <c r="AY197" s="69" t="s">
        <v>2591</v>
      </c>
      <c r="AZ197" s="69" t="s">
        <v>2300</v>
      </c>
      <c r="BA197" s="367"/>
      <c r="BB197" s="367"/>
      <c r="BC197" s="367"/>
      <c r="BD197" s="367"/>
      <c r="BE197" s="367"/>
      <c r="BF197" s="367"/>
      <c r="BG197" s="367"/>
      <c r="BH197" s="367"/>
      <c r="BI197" s="367"/>
      <c r="BJ197" s="367"/>
      <c r="BK197" s="367"/>
      <c r="BL197" s="367"/>
      <c r="BM197" s="367"/>
      <c r="BN197" s="367"/>
      <c r="BO197" s="367"/>
      <c r="BP197" s="367"/>
      <c r="BQ197" s="367"/>
      <c r="BR197" s="367"/>
      <c r="BS197" s="367"/>
      <c r="BT197" s="367"/>
      <c r="BU197" s="367"/>
      <c r="BV197" s="367"/>
      <c r="BW197" s="367"/>
      <c r="BX197" s="367"/>
      <c r="BY197" s="367"/>
      <c r="BZ197" s="367"/>
      <c r="CA197" s="367"/>
      <c r="CB197" s="367"/>
      <c r="CC197" s="367"/>
      <c r="CD197" s="367"/>
      <c r="CE197" s="367"/>
      <c r="CF197" s="367"/>
      <c r="CG197" s="367"/>
      <c r="CH197" s="367"/>
      <c r="CI197" s="367"/>
      <c r="CJ197" s="367"/>
      <c r="CK197" s="367"/>
      <c r="CL197" s="367"/>
      <c r="CM197" s="367"/>
      <c r="CN197" s="367"/>
      <c r="CO197" s="367"/>
      <c r="CP197" s="367"/>
      <c r="CQ197" s="367"/>
      <c r="CR197" s="367"/>
      <c r="CS197" s="367"/>
      <c r="CT197" s="367"/>
      <c r="CU197" s="367"/>
      <c r="CV197" s="367"/>
      <c r="CW197" s="367"/>
      <c r="CX197" s="367"/>
      <c r="CY197" s="367"/>
      <c r="CZ197" s="367"/>
      <c r="DA197" s="367"/>
      <c r="DB197" s="367"/>
      <c r="DC197" s="367"/>
      <c r="DD197" s="367"/>
      <c r="DE197" s="367"/>
      <c r="DF197" s="367"/>
      <c r="DG197" s="367"/>
      <c r="DH197" s="367"/>
      <c r="DI197" s="367"/>
      <c r="DJ197" s="367"/>
      <c r="DK197" s="367"/>
      <c r="DL197" s="367"/>
      <c r="DM197" s="367"/>
      <c r="DN197" s="367"/>
      <c r="DO197" s="367"/>
      <c r="DP197" s="367"/>
      <c r="DQ197" s="367"/>
      <c r="DR197" s="367"/>
      <c r="DS197" s="367"/>
      <c r="DT197" s="367"/>
      <c r="DU197" s="367"/>
      <c r="DV197" s="367"/>
      <c r="DW197" s="367"/>
      <c r="DX197" s="367"/>
      <c r="DY197" s="367"/>
      <c r="DZ197" s="367"/>
      <c r="EA197" s="367"/>
      <c r="EB197" s="367"/>
      <c r="EC197" s="367"/>
      <c r="ED197" s="367"/>
      <c r="EE197" s="367"/>
      <c r="EF197" s="367"/>
      <c r="EG197" s="367"/>
      <c r="EH197" s="367"/>
      <c r="EI197" s="367"/>
      <c r="EJ197" s="367"/>
      <c r="EK197" s="367"/>
      <c r="EL197" s="367"/>
      <c r="EM197" s="367"/>
      <c r="EN197" s="367"/>
      <c r="EO197" s="367"/>
      <c r="EP197" s="367"/>
      <c r="EQ197" s="367"/>
      <c r="ER197" s="367"/>
      <c r="ES197" s="367"/>
      <c r="ET197" s="367"/>
      <c r="EU197" s="367"/>
      <c r="EV197" s="367"/>
      <c r="EW197" s="367"/>
      <c r="EX197" s="367"/>
      <c r="EY197" s="367"/>
      <c r="EZ197" s="367"/>
      <c r="FA197" s="367"/>
      <c r="FB197" s="367"/>
      <c r="FC197" s="367"/>
      <c r="FD197" s="367"/>
      <c r="FE197" s="367"/>
      <c r="FF197" s="367"/>
      <c r="FG197" s="367"/>
      <c r="FH197" s="367"/>
      <c r="FI197" s="367"/>
      <c r="FJ197" s="367"/>
      <c r="FK197" s="367"/>
      <c r="FL197" s="367"/>
      <c r="FM197" s="367"/>
      <c r="FN197" s="367"/>
      <c r="FO197" s="367"/>
      <c r="FP197" s="367"/>
      <c r="FQ197" s="367"/>
      <c r="FR197" s="367"/>
      <c r="FS197" s="367"/>
      <c r="FT197" s="367"/>
      <c r="FU197" s="367"/>
      <c r="FV197" s="367"/>
      <c r="FW197" s="367"/>
      <c r="FX197" s="367"/>
      <c r="FY197" s="367"/>
      <c r="FZ197" s="367"/>
      <c r="GA197" s="367"/>
      <c r="GB197" s="367"/>
      <c r="GC197" s="367"/>
      <c r="GD197" s="367"/>
      <c r="GE197" s="367"/>
      <c r="GF197" s="367"/>
      <c r="GG197" s="367"/>
      <c r="GH197" s="367"/>
      <c r="GI197" s="367"/>
      <c r="GJ197" s="367"/>
      <c r="GK197" s="367"/>
      <c r="GL197" s="367"/>
      <c r="GM197" s="367"/>
      <c r="GN197" s="367"/>
      <c r="GO197" s="367"/>
      <c r="GP197" s="367"/>
      <c r="GQ197" s="367"/>
      <c r="GR197" s="367"/>
      <c r="GS197" s="367"/>
      <c r="GT197" s="367"/>
      <c r="GU197" s="367"/>
      <c r="GV197" s="367"/>
      <c r="GW197" s="367"/>
      <c r="GX197" s="367"/>
      <c r="GY197" s="367"/>
      <c r="GZ197" s="367"/>
      <c r="HA197" s="367"/>
      <c r="HB197" s="367"/>
      <c r="HC197" s="367"/>
      <c r="HD197" s="367"/>
      <c r="HE197" s="367"/>
      <c r="HF197" s="367"/>
      <c r="HG197" s="367"/>
      <c r="HH197" s="367"/>
      <c r="HI197" s="367"/>
      <c r="HJ197" s="367"/>
      <c r="HK197" s="367"/>
      <c r="HL197" s="367"/>
      <c r="HM197" s="367"/>
      <c r="HN197" s="367"/>
      <c r="HO197" s="367"/>
      <c r="HP197" s="367"/>
      <c r="HQ197" s="367"/>
      <c r="HR197" s="367"/>
      <c r="HS197" s="367"/>
      <c r="HT197" s="367"/>
      <c r="HU197" s="367"/>
      <c r="HV197" s="367"/>
      <c r="HW197" s="367"/>
      <c r="HX197" s="367"/>
      <c r="HY197" s="367"/>
      <c r="HZ197" s="367"/>
      <c r="IA197" s="367"/>
      <c r="IB197" s="367"/>
      <c r="IC197" s="367"/>
      <c r="ID197" s="367"/>
      <c r="IE197" s="367"/>
      <c r="IF197" s="367"/>
      <c r="IG197" s="367"/>
      <c r="IH197" s="367"/>
      <c r="II197" s="367"/>
      <c r="IJ197" s="367"/>
      <c r="IK197" s="367"/>
      <c r="IL197" s="367"/>
      <c r="IM197" s="367"/>
      <c r="IN197" s="367"/>
      <c r="IO197" s="367"/>
      <c r="IP197" s="367"/>
      <c r="IQ197" s="367"/>
      <c r="IR197" s="367"/>
      <c r="IS197" s="367"/>
      <c r="IT197" s="367"/>
      <c r="IU197" s="367"/>
      <c r="IV197" s="367"/>
      <c r="IW197" s="367"/>
      <c r="IX197" s="367"/>
      <c r="IY197" s="367"/>
      <c r="IZ197" s="367"/>
    </row>
    <row r="198" spans="1:260" s="355" customFormat="1" ht="126" outlineLevel="1">
      <c r="A198" s="591"/>
      <c r="B198" s="496" t="s">
        <v>3070</v>
      </c>
      <c r="C198" s="441" t="s">
        <v>80</v>
      </c>
      <c r="D198" s="467" t="s">
        <v>3071</v>
      </c>
      <c r="E198" s="467" t="s">
        <v>2751</v>
      </c>
      <c r="F198" s="467" t="s">
        <v>3072</v>
      </c>
      <c r="G198" s="484" t="s">
        <v>80</v>
      </c>
      <c r="H198" s="441" t="s">
        <v>3038</v>
      </c>
      <c r="I198" s="441" t="s">
        <v>80</v>
      </c>
      <c r="J198" s="565">
        <v>3018.8528999999999</v>
      </c>
      <c r="K198" s="566">
        <v>3018.8528999999999</v>
      </c>
      <c r="L198" s="440">
        <v>0</v>
      </c>
      <c r="M198" s="469">
        <v>2415.08232</v>
      </c>
      <c r="N198" s="566">
        <v>603.77058</v>
      </c>
      <c r="O198" s="497">
        <v>603.77058</v>
      </c>
      <c r="P198" s="470" t="s">
        <v>2460</v>
      </c>
      <c r="Q198" s="498">
        <v>46265</v>
      </c>
      <c r="R198" s="441" t="s">
        <v>86</v>
      </c>
      <c r="S198" s="443" t="s">
        <v>80</v>
      </c>
      <c r="T198" s="440"/>
      <c r="U198" s="440">
        <v>0</v>
      </c>
      <c r="V198" s="440">
        <v>0</v>
      </c>
      <c r="W198" s="440">
        <v>0</v>
      </c>
      <c r="X198" s="22">
        <v>0</v>
      </c>
      <c r="Y198" s="440">
        <v>0</v>
      </c>
      <c r="Z198" s="22">
        <v>0</v>
      </c>
      <c r="AA198" s="22">
        <v>0</v>
      </c>
      <c r="AB198" s="22">
        <v>603.77058</v>
      </c>
      <c r="AC198" s="22">
        <v>603.77058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603.77058</v>
      </c>
      <c r="AM198" s="22">
        <v>603.77058</v>
      </c>
      <c r="AN198" s="22">
        <v>0</v>
      </c>
      <c r="AO198" s="22">
        <v>0</v>
      </c>
      <c r="AP198" s="566">
        <v>603.77058</v>
      </c>
      <c r="AQ198" s="440">
        <v>0</v>
      </c>
      <c r="AR198" s="440">
        <v>0</v>
      </c>
      <c r="AS198" s="441" t="s">
        <v>3249</v>
      </c>
      <c r="AT198" s="441" t="s">
        <v>80</v>
      </c>
      <c r="AU198" s="441" t="s">
        <v>80</v>
      </c>
      <c r="AV198" s="441" t="s">
        <v>1915</v>
      </c>
      <c r="AW198" s="441" t="s">
        <v>279</v>
      </c>
      <c r="AX198" s="69" t="s">
        <v>1951</v>
      </c>
      <c r="AY198" s="69" t="s">
        <v>2591</v>
      </c>
      <c r="AZ198" s="69" t="s">
        <v>2300</v>
      </c>
      <c r="BA198" s="367"/>
      <c r="BB198" s="367"/>
      <c r="BC198" s="367"/>
      <c r="BD198" s="367"/>
      <c r="BE198" s="367"/>
      <c r="BF198" s="367"/>
      <c r="BG198" s="367"/>
      <c r="BH198" s="367"/>
      <c r="BI198" s="367"/>
      <c r="BJ198" s="367"/>
      <c r="BK198" s="367"/>
      <c r="BL198" s="367"/>
      <c r="BM198" s="367"/>
      <c r="BN198" s="367"/>
      <c r="BO198" s="367"/>
      <c r="BP198" s="367"/>
      <c r="BQ198" s="367"/>
      <c r="BR198" s="367"/>
      <c r="BS198" s="367"/>
      <c r="BT198" s="367"/>
      <c r="BU198" s="367"/>
      <c r="BV198" s="367"/>
      <c r="BW198" s="367"/>
      <c r="BX198" s="367"/>
      <c r="BY198" s="367"/>
      <c r="BZ198" s="367"/>
      <c r="CA198" s="367"/>
      <c r="CB198" s="367"/>
      <c r="CC198" s="367"/>
      <c r="CD198" s="367"/>
      <c r="CE198" s="367"/>
      <c r="CF198" s="367"/>
      <c r="CG198" s="367"/>
      <c r="CH198" s="367"/>
      <c r="CI198" s="367"/>
      <c r="CJ198" s="367"/>
      <c r="CK198" s="367"/>
      <c r="CL198" s="367"/>
      <c r="CM198" s="367"/>
      <c r="CN198" s="367"/>
      <c r="CO198" s="367"/>
      <c r="CP198" s="367"/>
      <c r="CQ198" s="367"/>
      <c r="CR198" s="367"/>
      <c r="CS198" s="367"/>
      <c r="CT198" s="367"/>
      <c r="CU198" s="367"/>
      <c r="CV198" s="367"/>
      <c r="CW198" s="367"/>
      <c r="CX198" s="367"/>
      <c r="CY198" s="367"/>
      <c r="CZ198" s="367"/>
      <c r="DA198" s="367"/>
      <c r="DB198" s="367"/>
      <c r="DC198" s="367"/>
      <c r="DD198" s="367"/>
      <c r="DE198" s="367"/>
      <c r="DF198" s="367"/>
      <c r="DG198" s="367"/>
      <c r="DH198" s="367"/>
      <c r="DI198" s="367"/>
      <c r="DJ198" s="367"/>
      <c r="DK198" s="367"/>
      <c r="DL198" s="367"/>
      <c r="DM198" s="367"/>
      <c r="DN198" s="367"/>
      <c r="DO198" s="367"/>
      <c r="DP198" s="367"/>
      <c r="DQ198" s="367"/>
      <c r="DR198" s="367"/>
      <c r="DS198" s="367"/>
      <c r="DT198" s="367"/>
      <c r="DU198" s="367"/>
      <c r="DV198" s="367"/>
      <c r="DW198" s="367"/>
      <c r="DX198" s="367"/>
      <c r="DY198" s="367"/>
      <c r="DZ198" s="367"/>
      <c r="EA198" s="367"/>
      <c r="EB198" s="367"/>
      <c r="EC198" s="367"/>
      <c r="ED198" s="367"/>
      <c r="EE198" s="367"/>
      <c r="EF198" s="367"/>
      <c r="EG198" s="367"/>
      <c r="EH198" s="367"/>
      <c r="EI198" s="367"/>
      <c r="EJ198" s="367"/>
      <c r="EK198" s="367"/>
      <c r="EL198" s="367"/>
      <c r="EM198" s="367"/>
      <c r="EN198" s="367"/>
      <c r="EO198" s="367"/>
      <c r="EP198" s="367"/>
      <c r="EQ198" s="367"/>
      <c r="ER198" s="367"/>
      <c r="ES198" s="367"/>
      <c r="ET198" s="367"/>
      <c r="EU198" s="367"/>
      <c r="EV198" s="367"/>
      <c r="EW198" s="367"/>
      <c r="EX198" s="367"/>
      <c r="EY198" s="367"/>
      <c r="EZ198" s="367"/>
      <c r="FA198" s="367"/>
      <c r="FB198" s="367"/>
      <c r="FC198" s="367"/>
      <c r="FD198" s="367"/>
      <c r="FE198" s="367"/>
      <c r="FF198" s="367"/>
      <c r="FG198" s="367"/>
      <c r="FH198" s="367"/>
      <c r="FI198" s="367"/>
      <c r="FJ198" s="367"/>
      <c r="FK198" s="367"/>
      <c r="FL198" s="367"/>
      <c r="FM198" s="367"/>
      <c r="FN198" s="367"/>
      <c r="FO198" s="367"/>
      <c r="FP198" s="367"/>
      <c r="FQ198" s="367"/>
      <c r="FR198" s="367"/>
      <c r="FS198" s="367"/>
      <c r="FT198" s="367"/>
      <c r="FU198" s="367"/>
      <c r="FV198" s="367"/>
      <c r="FW198" s="367"/>
      <c r="FX198" s="367"/>
      <c r="FY198" s="367"/>
      <c r="FZ198" s="367"/>
      <c r="GA198" s="367"/>
      <c r="GB198" s="367"/>
      <c r="GC198" s="367"/>
      <c r="GD198" s="367"/>
      <c r="GE198" s="367"/>
      <c r="GF198" s="367"/>
      <c r="GG198" s="367"/>
      <c r="GH198" s="367"/>
      <c r="GI198" s="367"/>
      <c r="GJ198" s="367"/>
      <c r="GK198" s="367"/>
      <c r="GL198" s="367"/>
      <c r="GM198" s="367"/>
      <c r="GN198" s="367"/>
      <c r="GO198" s="367"/>
      <c r="GP198" s="367"/>
      <c r="GQ198" s="367"/>
      <c r="GR198" s="367"/>
      <c r="GS198" s="367"/>
      <c r="GT198" s="367"/>
      <c r="GU198" s="367"/>
      <c r="GV198" s="367"/>
      <c r="GW198" s="367"/>
      <c r="GX198" s="367"/>
      <c r="GY198" s="367"/>
      <c r="GZ198" s="367"/>
      <c r="HA198" s="367"/>
      <c r="HB198" s="367"/>
      <c r="HC198" s="367"/>
      <c r="HD198" s="367"/>
      <c r="HE198" s="367"/>
      <c r="HF198" s="367"/>
      <c r="HG198" s="367"/>
      <c r="HH198" s="367"/>
      <c r="HI198" s="367"/>
      <c r="HJ198" s="367"/>
      <c r="HK198" s="367"/>
      <c r="HL198" s="367"/>
      <c r="HM198" s="367"/>
      <c r="HN198" s="367"/>
      <c r="HO198" s="367"/>
      <c r="HP198" s="367"/>
      <c r="HQ198" s="367"/>
      <c r="HR198" s="367"/>
      <c r="HS198" s="367"/>
      <c r="HT198" s="367"/>
      <c r="HU198" s="367"/>
      <c r="HV198" s="367"/>
      <c r="HW198" s="367"/>
      <c r="HX198" s="367"/>
      <c r="HY198" s="367"/>
      <c r="HZ198" s="367"/>
      <c r="IA198" s="367"/>
      <c r="IB198" s="367"/>
      <c r="IC198" s="367"/>
      <c r="ID198" s="367"/>
      <c r="IE198" s="367"/>
      <c r="IF198" s="367"/>
      <c r="IG198" s="367"/>
      <c r="IH198" s="367"/>
      <c r="II198" s="367"/>
      <c r="IJ198" s="367"/>
      <c r="IK198" s="367"/>
      <c r="IL198" s="367"/>
      <c r="IM198" s="367"/>
      <c r="IN198" s="367"/>
      <c r="IO198" s="367"/>
      <c r="IP198" s="367"/>
      <c r="IQ198" s="367"/>
      <c r="IR198" s="367"/>
      <c r="IS198" s="367"/>
      <c r="IT198" s="367"/>
      <c r="IU198" s="367"/>
      <c r="IV198" s="367"/>
      <c r="IW198" s="367"/>
      <c r="IX198" s="367"/>
      <c r="IY198" s="367"/>
      <c r="IZ198" s="367"/>
    </row>
    <row r="199" spans="1:260" s="355" customFormat="1" ht="126" outlineLevel="1">
      <c r="A199" s="591"/>
      <c r="B199" s="496" t="s">
        <v>3073</v>
      </c>
      <c r="C199" s="441" t="s">
        <v>80</v>
      </c>
      <c r="D199" s="467" t="s">
        <v>89</v>
      </c>
      <c r="E199" s="467" t="s">
        <v>2449</v>
      </c>
      <c r="F199" s="467" t="s">
        <v>3074</v>
      </c>
      <c r="G199" s="484" t="s">
        <v>80</v>
      </c>
      <c r="H199" s="441" t="s">
        <v>3038</v>
      </c>
      <c r="I199" s="441" t="s">
        <v>80</v>
      </c>
      <c r="J199" s="565">
        <v>3064.9941399999998</v>
      </c>
      <c r="K199" s="566">
        <v>3064.9941399999998</v>
      </c>
      <c r="L199" s="440">
        <v>0</v>
      </c>
      <c r="M199" s="469">
        <v>2451.9953099999998</v>
      </c>
      <c r="N199" s="566">
        <v>612.99883</v>
      </c>
      <c r="O199" s="497">
        <v>612.99883</v>
      </c>
      <c r="P199" s="470" t="s">
        <v>2460</v>
      </c>
      <c r="Q199" s="498">
        <v>46265</v>
      </c>
      <c r="R199" s="441" t="s">
        <v>86</v>
      </c>
      <c r="S199" s="443" t="s">
        <v>80</v>
      </c>
      <c r="T199" s="440"/>
      <c r="U199" s="440">
        <v>0</v>
      </c>
      <c r="V199" s="440">
        <v>0</v>
      </c>
      <c r="W199" s="440">
        <v>0</v>
      </c>
      <c r="X199" s="22">
        <v>0</v>
      </c>
      <c r="Y199" s="440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612.99883</v>
      </c>
      <c r="AP199" s="566">
        <v>612.99883</v>
      </c>
      <c r="AQ199" s="440">
        <v>0</v>
      </c>
      <c r="AR199" s="440">
        <v>0</v>
      </c>
      <c r="AS199" s="441" t="s">
        <v>3249</v>
      </c>
      <c r="AT199" s="441" t="s">
        <v>80</v>
      </c>
      <c r="AU199" s="441" t="s">
        <v>80</v>
      </c>
      <c r="AV199" s="441" t="s">
        <v>1915</v>
      </c>
      <c r="AW199" s="441" t="s">
        <v>279</v>
      </c>
      <c r="AX199" s="69" t="s">
        <v>1954</v>
      </c>
      <c r="AY199" s="69" t="s">
        <v>2591</v>
      </c>
      <c r="AZ199" s="69" t="s">
        <v>2300</v>
      </c>
      <c r="BA199" s="367"/>
      <c r="BB199" s="367"/>
      <c r="BC199" s="367"/>
      <c r="BD199" s="367"/>
      <c r="BE199" s="367"/>
      <c r="BF199" s="367"/>
      <c r="BG199" s="367"/>
      <c r="BH199" s="367"/>
      <c r="BI199" s="367"/>
      <c r="BJ199" s="367"/>
      <c r="BK199" s="367"/>
      <c r="BL199" s="367"/>
      <c r="BM199" s="367"/>
      <c r="BN199" s="367"/>
      <c r="BO199" s="367"/>
      <c r="BP199" s="367"/>
      <c r="BQ199" s="367"/>
      <c r="BR199" s="367"/>
      <c r="BS199" s="367"/>
      <c r="BT199" s="367"/>
      <c r="BU199" s="367"/>
      <c r="BV199" s="367"/>
      <c r="BW199" s="367"/>
      <c r="BX199" s="367"/>
      <c r="BY199" s="367"/>
      <c r="BZ199" s="367"/>
      <c r="CA199" s="367"/>
      <c r="CB199" s="367"/>
      <c r="CC199" s="367"/>
      <c r="CD199" s="367"/>
      <c r="CE199" s="367"/>
      <c r="CF199" s="367"/>
      <c r="CG199" s="367"/>
      <c r="CH199" s="367"/>
      <c r="CI199" s="367"/>
      <c r="CJ199" s="367"/>
      <c r="CK199" s="367"/>
      <c r="CL199" s="367"/>
      <c r="CM199" s="367"/>
      <c r="CN199" s="367"/>
      <c r="CO199" s="367"/>
      <c r="CP199" s="367"/>
      <c r="CQ199" s="367"/>
      <c r="CR199" s="367"/>
      <c r="CS199" s="367"/>
      <c r="CT199" s="367"/>
      <c r="CU199" s="367"/>
      <c r="CV199" s="367"/>
      <c r="CW199" s="367"/>
      <c r="CX199" s="367"/>
      <c r="CY199" s="367"/>
      <c r="CZ199" s="367"/>
      <c r="DA199" s="367"/>
      <c r="DB199" s="367"/>
      <c r="DC199" s="367"/>
      <c r="DD199" s="367"/>
      <c r="DE199" s="367"/>
      <c r="DF199" s="367"/>
      <c r="DG199" s="367"/>
      <c r="DH199" s="367"/>
      <c r="DI199" s="367"/>
      <c r="DJ199" s="367"/>
      <c r="DK199" s="367"/>
      <c r="DL199" s="367"/>
      <c r="DM199" s="367"/>
      <c r="DN199" s="367"/>
      <c r="DO199" s="367"/>
      <c r="DP199" s="367"/>
      <c r="DQ199" s="367"/>
      <c r="DR199" s="367"/>
      <c r="DS199" s="367"/>
      <c r="DT199" s="367"/>
      <c r="DU199" s="367"/>
      <c r="DV199" s="367"/>
      <c r="DW199" s="367"/>
      <c r="DX199" s="367"/>
      <c r="DY199" s="367"/>
      <c r="DZ199" s="367"/>
      <c r="EA199" s="367"/>
      <c r="EB199" s="367"/>
      <c r="EC199" s="367"/>
      <c r="ED199" s="367"/>
      <c r="EE199" s="367"/>
      <c r="EF199" s="367"/>
      <c r="EG199" s="367"/>
      <c r="EH199" s="367"/>
      <c r="EI199" s="367"/>
      <c r="EJ199" s="367"/>
      <c r="EK199" s="367"/>
      <c r="EL199" s="367"/>
      <c r="EM199" s="367"/>
      <c r="EN199" s="367"/>
      <c r="EO199" s="367"/>
      <c r="EP199" s="367"/>
      <c r="EQ199" s="367"/>
      <c r="ER199" s="367"/>
      <c r="ES199" s="367"/>
      <c r="ET199" s="367"/>
      <c r="EU199" s="367"/>
      <c r="EV199" s="367"/>
      <c r="EW199" s="367"/>
      <c r="EX199" s="367"/>
      <c r="EY199" s="367"/>
      <c r="EZ199" s="367"/>
      <c r="FA199" s="367"/>
      <c r="FB199" s="367"/>
      <c r="FC199" s="367"/>
      <c r="FD199" s="367"/>
      <c r="FE199" s="367"/>
      <c r="FF199" s="367"/>
      <c r="FG199" s="367"/>
      <c r="FH199" s="367"/>
      <c r="FI199" s="367"/>
      <c r="FJ199" s="367"/>
      <c r="FK199" s="367"/>
      <c r="FL199" s="367"/>
      <c r="FM199" s="367"/>
      <c r="FN199" s="367"/>
      <c r="FO199" s="367"/>
      <c r="FP199" s="367"/>
      <c r="FQ199" s="367"/>
      <c r="FR199" s="367"/>
      <c r="FS199" s="367"/>
      <c r="FT199" s="367"/>
      <c r="FU199" s="367"/>
      <c r="FV199" s="367"/>
      <c r="FW199" s="367"/>
      <c r="FX199" s="367"/>
      <c r="FY199" s="367"/>
      <c r="FZ199" s="367"/>
      <c r="GA199" s="367"/>
      <c r="GB199" s="367"/>
      <c r="GC199" s="367"/>
      <c r="GD199" s="367"/>
      <c r="GE199" s="367"/>
      <c r="GF199" s="367"/>
      <c r="GG199" s="367"/>
      <c r="GH199" s="367"/>
      <c r="GI199" s="367"/>
      <c r="GJ199" s="367"/>
      <c r="GK199" s="367"/>
      <c r="GL199" s="367"/>
      <c r="GM199" s="367"/>
      <c r="GN199" s="367"/>
      <c r="GO199" s="367"/>
      <c r="GP199" s="367"/>
      <c r="GQ199" s="367"/>
      <c r="GR199" s="367"/>
      <c r="GS199" s="367"/>
      <c r="GT199" s="367"/>
      <c r="GU199" s="367"/>
      <c r="GV199" s="367"/>
      <c r="GW199" s="367"/>
      <c r="GX199" s="367"/>
      <c r="GY199" s="367"/>
      <c r="GZ199" s="367"/>
      <c r="HA199" s="367"/>
      <c r="HB199" s="367"/>
      <c r="HC199" s="367"/>
      <c r="HD199" s="367"/>
      <c r="HE199" s="367"/>
      <c r="HF199" s="367"/>
      <c r="HG199" s="367"/>
      <c r="HH199" s="367"/>
      <c r="HI199" s="367"/>
      <c r="HJ199" s="367"/>
      <c r="HK199" s="367"/>
      <c r="HL199" s="367"/>
      <c r="HM199" s="367"/>
      <c r="HN199" s="367"/>
      <c r="HO199" s="367"/>
      <c r="HP199" s="367"/>
      <c r="HQ199" s="367"/>
      <c r="HR199" s="367"/>
      <c r="HS199" s="367"/>
      <c r="HT199" s="367"/>
      <c r="HU199" s="367"/>
      <c r="HV199" s="367"/>
      <c r="HW199" s="367"/>
      <c r="HX199" s="367"/>
      <c r="HY199" s="367"/>
      <c r="HZ199" s="367"/>
      <c r="IA199" s="367"/>
      <c r="IB199" s="367"/>
      <c r="IC199" s="367"/>
      <c r="ID199" s="367"/>
      <c r="IE199" s="367"/>
      <c r="IF199" s="367"/>
      <c r="IG199" s="367"/>
      <c r="IH199" s="367"/>
      <c r="II199" s="367"/>
      <c r="IJ199" s="367"/>
      <c r="IK199" s="367"/>
      <c r="IL199" s="367"/>
      <c r="IM199" s="367"/>
      <c r="IN199" s="367"/>
      <c r="IO199" s="367"/>
      <c r="IP199" s="367"/>
      <c r="IQ199" s="367"/>
      <c r="IR199" s="367"/>
      <c r="IS199" s="367"/>
      <c r="IT199" s="367"/>
      <c r="IU199" s="367"/>
      <c r="IV199" s="367"/>
      <c r="IW199" s="367"/>
      <c r="IX199" s="367"/>
      <c r="IY199" s="367"/>
      <c r="IZ199" s="367"/>
    </row>
    <row r="200" spans="1:260" s="355" customFormat="1" ht="126" outlineLevel="1">
      <c r="A200" s="591"/>
      <c r="B200" s="496" t="s">
        <v>3075</v>
      </c>
      <c r="C200" s="441" t="s">
        <v>80</v>
      </c>
      <c r="D200" s="467" t="s">
        <v>3076</v>
      </c>
      <c r="E200" s="467" t="s">
        <v>1905</v>
      </c>
      <c r="F200" s="467" t="s">
        <v>3077</v>
      </c>
      <c r="G200" s="484" t="s">
        <v>80</v>
      </c>
      <c r="H200" s="441" t="s">
        <v>3038</v>
      </c>
      <c r="I200" s="441" t="s">
        <v>80</v>
      </c>
      <c r="J200" s="565">
        <v>1674.27324</v>
      </c>
      <c r="K200" s="566">
        <v>1674.27324</v>
      </c>
      <c r="L200" s="440">
        <v>0</v>
      </c>
      <c r="M200" s="469">
        <v>1339.41859</v>
      </c>
      <c r="N200" s="566">
        <v>334.85464999999999</v>
      </c>
      <c r="O200" s="497">
        <v>334.85464999999999</v>
      </c>
      <c r="P200" s="470" t="s">
        <v>3078</v>
      </c>
      <c r="Q200" s="498">
        <v>46446</v>
      </c>
      <c r="R200" s="441" t="s">
        <v>86</v>
      </c>
      <c r="S200" s="443" t="s">
        <v>80</v>
      </c>
      <c r="T200" s="440"/>
      <c r="U200" s="440">
        <v>0</v>
      </c>
      <c r="V200" s="440">
        <v>0</v>
      </c>
      <c r="W200" s="440">
        <v>0</v>
      </c>
      <c r="X200" s="22">
        <v>0</v>
      </c>
      <c r="Y200" s="440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0</v>
      </c>
      <c r="AJ200" s="22">
        <v>0</v>
      </c>
      <c r="AK200" s="22">
        <v>0</v>
      </c>
      <c r="AL200" s="22">
        <v>0</v>
      </c>
      <c r="AM200" s="22">
        <v>0</v>
      </c>
      <c r="AN200" s="22">
        <v>0</v>
      </c>
      <c r="AO200" s="22">
        <v>334.85464999999999</v>
      </c>
      <c r="AP200" s="566">
        <v>334.85464999999999</v>
      </c>
      <c r="AQ200" s="440">
        <v>0</v>
      </c>
      <c r="AR200" s="440">
        <v>0</v>
      </c>
      <c r="AS200" s="441" t="s">
        <v>3249</v>
      </c>
      <c r="AT200" s="441" t="s">
        <v>80</v>
      </c>
      <c r="AU200" s="441" t="s">
        <v>80</v>
      </c>
      <c r="AV200" s="441" t="s">
        <v>1915</v>
      </c>
      <c r="AW200" s="441" t="s">
        <v>279</v>
      </c>
      <c r="AX200" s="69" t="s">
        <v>1952</v>
      </c>
      <c r="AY200" s="69" t="s">
        <v>2591</v>
      </c>
      <c r="AZ200" s="69" t="s">
        <v>2300</v>
      </c>
      <c r="BA200" s="367"/>
      <c r="BB200" s="367"/>
      <c r="BC200" s="367"/>
      <c r="BD200" s="367"/>
      <c r="BE200" s="367"/>
      <c r="BF200" s="367"/>
      <c r="BG200" s="367"/>
      <c r="BH200" s="367"/>
      <c r="BI200" s="367"/>
      <c r="BJ200" s="367"/>
      <c r="BK200" s="367"/>
      <c r="BL200" s="367"/>
      <c r="BM200" s="367"/>
      <c r="BN200" s="367"/>
      <c r="BO200" s="367"/>
      <c r="BP200" s="367"/>
      <c r="BQ200" s="367"/>
      <c r="BR200" s="367"/>
      <c r="BS200" s="367"/>
      <c r="BT200" s="367"/>
      <c r="BU200" s="367"/>
      <c r="BV200" s="367"/>
      <c r="BW200" s="367"/>
      <c r="BX200" s="367"/>
      <c r="BY200" s="367"/>
      <c r="BZ200" s="367"/>
      <c r="CA200" s="367"/>
      <c r="CB200" s="367"/>
      <c r="CC200" s="367"/>
      <c r="CD200" s="367"/>
      <c r="CE200" s="367"/>
      <c r="CF200" s="367"/>
      <c r="CG200" s="367"/>
      <c r="CH200" s="367"/>
      <c r="CI200" s="367"/>
      <c r="CJ200" s="367"/>
      <c r="CK200" s="367"/>
      <c r="CL200" s="367"/>
      <c r="CM200" s="367"/>
      <c r="CN200" s="367"/>
      <c r="CO200" s="367"/>
      <c r="CP200" s="367"/>
      <c r="CQ200" s="367"/>
      <c r="CR200" s="367"/>
      <c r="CS200" s="367"/>
      <c r="CT200" s="367"/>
      <c r="CU200" s="367"/>
      <c r="CV200" s="367"/>
      <c r="CW200" s="367"/>
      <c r="CX200" s="367"/>
      <c r="CY200" s="367"/>
      <c r="CZ200" s="367"/>
      <c r="DA200" s="367"/>
      <c r="DB200" s="367"/>
      <c r="DC200" s="367"/>
      <c r="DD200" s="367"/>
      <c r="DE200" s="367"/>
      <c r="DF200" s="367"/>
      <c r="DG200" s="367"/>
      <c r="DH200" s="367"/>
      <c r="DI200" s="367"/>
      <c r="DJ200" s="367"/>
      <c r="DK200" s="367"/>
      <c r="DL200" s="367"/>
      <c r="DM200" s="367"/>
      <c r="DN200" s="367"/>
      <c r="DO200" s="367"/>
      <c r="DP200" s="367"/>
      <c r="DQ200" s="367"/>
      <c r="DR200" s="367"/>
      <c r="DS200" s="367"/>
      <c r="DT200" s="367"/>
      <c r="DU200" s="367"/>
      <c r="DV200" s="367"/>
      <c r="DW200" s="367"/>
      <c r="DX200" s="367"/>
      <c r="DY200" s="367"/>
      <c r="DZ200" s="367"/>
      <c r="EA200" s="367"/>
      <c r="EB200" s="367"/>
      <c r="EC200" s="367"/>
      <c r="ED200" s="367"/>
      <c r="EE200" s="367"/>
      <c r="EF200" s="367"/>
      <c r="EG200" s="367"/>
      <c r="EH200" s="367"/>
      <c r="EI200" s="367"/>
      <c r="EJ200" s="367"/>
      <c r="EK200" s="367"/>
      <c r="EL200" s="367"/>
      <c r="EM200" s="367"/>
      <c r="EN200" s="367"/>
      <c r="EO200" s="367"/>
      <c r="EP200" s="367"/>
      <c r="EQ200" s="367"/>
      <c r="ER200" s="367"/>
      <c r="ES200" s="367"/>
      <c r="ET200" s="367"/>
      <c r="EU200" s="367"/>
      <c r="EV200" s="367"/>
      <c r="EW200" s="367"/>
      <c r="EX200" s="367"/>
      <c r="EY200" s="367"/>
      <c r="EZ200" s="367"/>
      <c r="FA200" s="367"/>
      <c r="FB200" s="367"/>
      <c r="FC200" s="367"/>
      <c r="FD200" s="367"/>
      <c r="FE200" s="367"/>
      <c r="FF200" s="367"/>
      <c r="FG200" s="367"/>
      <c r="FH200" s="367"/>
      <c r="FI200" s="367"/>
      <c r="FJ200" s="367"/>
      <c r="FK200" s="367"/>
      <c r="FL200" s="367"/>
      <c r="FM200" s="367"/>
      <c r="FN200" s="367"/>
      <c r="FO200" s="367"/>
      <c r="FP200" s="367"/>
      <c r="FQ200" s="367"/>
      <c r="FR200" s="367"/>
      <c r="FS200" s="367"/>
      <c r="FT200" s="367"/>
      <c r="FU200" s="367"/>
      <c r="FV200" s="367"/>
      <c r="FW200" s="367"/>
      <c r="FX200" s="367"/>
      <c r="FY200" s="367"/>
      <c r="FZ200" s="367"/>
      <c r="GA200" s="367"/>
      <c r="GB200" s="367"/>
      <c r="GC200" s="367"/>
      <c r="GD200" s="367"/>
      <c r="GE200" s="367"/>
      <c r="GF200" s="367"/>
      <c r="GG200" s="367"/>
      <c r="GH200" s="367"/>
      <c r="GI200" s="367"/>
      <c r="GJ200" s="367"/>
      <c r="GK200" s="367"/>
      <c r="GL200" s="367"/>
      <c r="GM200" s="367"/>
      <c r="GN200" s="367"/>
      <c r="GO200" s="367"/>
      <c r="GP200" s="367"/>
      <c r="GQ200" s="367"/>
      <c r="GR200" s="367"/>
      <c r="GS200" s="367"/>
      <c r="GT200" s="367"/>
      <c r="GU200" s="367"/>
      <c r="GV200" s="367"/>
      <c r="GW200" s="367"/>
      <c r="GX200" s="367"/>
      <c r="GY200" s="367"/>
      <c r="GZ200" s="367"/>
      <c r="HA200" s="367"/>
      <c r="HB200" s="367"/>
      <c r="HC200" s="367"/>
      <c r="HD200" s="367"/>
      <c r="HE200" s="367"/>
      <c r="HF200" s="367"/>
      <c r="HG200" s="367"/>
      <c r="HH200" s="367"/>
      <c r="HI200" s="367"/>
      <c r="HJ200" s="367"/>
      <c r="HK200" s="367"/>
      <c r="HL200" s="367"/>
      <c r="HM200" s="367"/>
      <c r="HN200" s="367"/>
      <c r="HO200" s="367"/>
      <c r="HP200" s="367"/>
      <c r="HQ200" s="367"/>
      <c r="HR200" s="367"/>
      <c r="HS200" s="367"/>
      <c r="HT200" s="367"/>
      <c r="HU200" s="367"/>
      <c r="HV200" s="367"/>
      <c r="HW200" s="367"/>
      <c r="HX200" s="367"/>
      <c r="HY200" s="367"/>
      <c r="HZ200" s="367"/>
      <c r="IA200" s="367"/>
      <c r="IB200" s="367"/>
      <c r="IC200" s="367"/>
      <c r="ID200" s="367"/>
      <c r="IE200" s="367"/>
      <c r="IF200" s="367"/>
      <c r="IG200" s="367"/>
      <c r="IH200" s="367"/>
      <c r="II200" s="367"/>
      <c r="IJ200" s="367"/>
      <c r="IK200" s="367"/>
      <c r="IL200" s="367"/>
      <c r="IM200" s="367"/>
      <c r="IN200" s="367"/>
      <c r="IO200" s="367"/>
      <c r="IP200" s="367"/>
      <c r="IQ200" s="367"/>
      <c r="IR200" s="367"/>
      <c r="IS200" s="367"/>
      <c r="IT200" s="367"/>
      <c r="IU200" s="367"/>
      <c r="IV200" s="367"/>
      <c r="IW200" s="367"/>
      <c r="IX200" s="367"/>
      <c r="IY200" s="367"/>
      <c r="IZ200" s="367"/>
    </row>
    <row r="201" spans="1:260" s="355" customFormat="1" ht="126" outlineLevel="1">
      <c r="A201" s="591"/>
      <c r="B201" s="496" t="s">
        <v>3079</v>
      </c>
      <c r="C201" s="441" t="s">
        <v>80</v>
      </c>
      <c r="D201" s="467" t="s">
        <v>2453</v>
      </c>
      <c r="E201" s="467" t="s">
        <v>2454</v>
      </c>
      <c r="F201" s="471">
        <v>48665860</v>
      </c>
      <c r="G201" s="484" t="s">
        <v>80</v>
      </c>
      <c r="H201" s="441" t="s">
        <v>3038</v>
      </c>
      <c r="I201" s="441" t="s">
        <v>80</v>
      </c>
      <c r="J201" s="565">
        <v>752.55</v>
      </c>
      <c r="K201" s="566">
        <v>752.55</v>
      </c>
      <c r="L201" s="440">
        <v>0</v>
      </c>
      <c r="M201" s="469">
        <v>602.04</v>
      </c>
      <c r="N201" s="566">
        <v>150.51</v>
      </c>
      <c r="O201" s="497">
        <v>150.51</v>
      </c>
      <c r="P201" s="470" t="s">
        <v>3080</v>
      </c>
      <c r="Q201" s="498">
        <v>46507</v>
      </c>
      <c r="R201" s="441" t="s">
        <v>86</v>
      </c>
      <c r="S201" s="443" t="s">
        <v>80</v>
      </c>
      <c r="T201" s="440"/>
      <c r="U201" s="440">
        <v>0</v>
      </c>
      <c r="V201" s="440">
        <v>0</v>
      </c>
      <c r="W201" s="440">
        <v>0</v>
      </c>
      <c r="X201" s="22">
        <v>0</v>
      </c>
      <c r="Y201" s="440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150.51</v>
      </c>
      <c r="AP201" s="566">
        <v>150.51</v>
      </c>
      <c r="AQ201" s="440">
        <v>0</v>
      </c>
      <c r="AR201" s="440">
        <v>0</v>
      </c>
      <c r="AS201" s="441" t="s">
        <v>3249</v>
      </c>
      <c r="AT201" s="441" t="s">
        <v>80</v>
      </c>
      <c r="AU201" s="441" t="s">
        <v>80</v>
      </c>
      <c r="AV201" s="441" t="s">
        <v>1915</v>
      </c>
      <c r="AW201" s="441" t="s">
        <v>279</v>
      </c>
      <c r="AX201" s="69" t="s">
        <v>1954</v>
      </c>
      <c r="AY201" s="69" t="s">
        <v>2591</v>
      </c>
      <c r="AZ201" s="69" t="s">
        <v>2300</v>
      </c>
      <c r="BA201" s="367"/>
      <c r="BB201" s="367"/>
      <c r="BC201" s="367"/>
      <c r="BD201" s="367"/>
      <c r="BE201" s="367"/>
      <c r="BF201" s="367"/>
      <c r="BG201" s="367"/>
      <c r="BH201" s="367"/>
      <c r="BI201" s="367"/>
      <c r="BJ201" s="367"/>
      <c r="BK201" s="367"/>
      <c r="BL201" s="367"/>
      <c r="BM201" s="367"/>
      <c r="BN201" s="367"/>
      <c r="BO201" s="367"/>
      <c r="BP201" s="367"/>
      <c r="BQ201" s="367"/>
      <c r="BR201" s="367"/>
      <c r="BS201" s="367"/>
      <c r="BT201" s="367"/>
      <c r="BU201" s="367"/>
      <c r="BV201" s="367"/>
      <c r="BW201" s="367"/>
      <c r="BX201" s="367"/>
      <c r="BY201" s="367"/>
      <c r="BZ201" s="367"/>
      <c r="CA201" s="367"/>
      <c r="CB201" s="367"/>
      <c r="CC201" s="367"/>
      <c r="CD201" s="367"/>
      <c r="CE201" s="367"/>
      <c r="CF201" s="367"/>
      <c r="CG201" s="367"/>
      <c r="CH201" s="367"/>
      <c r="CI201" s="367"/>
      <c r="CJ201" s="367"/>
      <c r="CK201" s="367"/>
      <c r="CL201" s="367"/>
      <c r="CM201" s="367"/>
      <c r="CN201" s="367"/>
      <c r="CO201" s="367"/>
      <c r="CP201" s="367"/>
      <c r="CQ201" s="367"/>
      <c r="CR201" s="367"/>
      <c r="CS201" s="367"/>
      <c r="CT201" s="367"/>
      <c r="CU201" s="367"/>
      <c r="CV201" s="367"/>
      <c r="CW201" s="367"/>
      <c r="CX201" s="367"/>
      <c r="CY201" s="367"/>
      <c r="CZ201" s="367"/>
      <c r="DA201" s="367"/>
      <c r="DB201" s="367"/>
      <c r="DC201" s="367"/>
      <c r="DD201" s="367"/>
      <c r="DE201" s="367"/>
      <c r="DF201" s="367"/>
      <c r="DG201" s="367"/>
      <c r="DH201" s="367"/>
      <c r="DI201" s="367"/>
      <c r="DJ201" s="367"/>
      <c r="DK201" s="367"/>
      <c r="DL201" s="367"/>
      <c r="DM201" s="367"/>
      <c r="DN201" s="367"/>
      <c r="DO201" s="367"/>
      <c r="DP201" s="367"/>
      <c r="DQ201" s="367"/>
      <c r="DR201" s="367"/>
      <c r="DS201" s="367"/>
      <c r="DT201" s="367"/>
      <c r="DU201" s="367"/>
      <c r="DV201" s="367"/>
      <c r="DW201" s="367"/>
      <c r="DX201" s="367"/>
      <c r="DY201" s="367"/>
      <c r="DZ201" s="367"/>
      <c r="EA201" s="367"/>
      <c r="EB201" s="367"/>
      <c r="EC201" s="367"/>
      <c r="ED201" s="367"/>
      <c r="EE201" s="367"/>
      <c r="EF201" s="367"/>
      <c r="EG201" s="367"/>
      <c r="EH201" s="367"/>
      <c r="EI201" s="367"/>
      <c r="EJ201" s="367"/>
      <c r="EK201" s="367"/>
      <c r="EL201" s="367"/>
      <c r="EM201" s="367"/>
      <c r="EN201" s="367"/>
      <c r="EO201" s="367"/>
      <c r="EP201" s="367"/>
      <c r="EQ201" s="367"/>
      <c r="ER201" s="367"/>
      <c r="ES201" s="367"/>
      <c r="ET201" s="367"/>
      <c r="EU201" s="367"/>
      <c r="EV201" s="367"/>
      <c r="EW201" s="367"/>
      <c r="EX201" s="367"/>
      <c r="EY201" s="367"/>
      <c r="EZ201" s="367"/>
      <c r="FA201" s="367"/>
      <c r="FB201" s="367"/>
      <c r="FC201" s="367"/>
      <c r="FD201" s="367"/>
      <c r="FE201" s="367"/>
      <c r="FF201" s="367"/>
      <c r="FG201" s="367"/>
      <c r="FH201" s="367"/>
      <c r="FI201" s="367"/>
      <c r="FJ201" s="367"/>
      <c r="FK201" s="367"/>
      <c r="FL201" s="367"/>
      <c r="FM201" s="367"/>
      <c r="FN201" s="367"/>
      <c r="FO201" s="367"/>
      <c r="FP201" s="367"/>
      <c r="FQ201" s="367"/>
      <c r="FR201" s="367"/>
      <c r="FS201" s="367"/>
      <c r="FT201" s="367"/>
      <c r="FU201" s="367"/>
      <c r="FV201" s="367"/>
      <c r="FW201" s="367"/>
      <c r="FX201" s="367"/>
      <c r="FY201" s="367"/>
      <c r="FZ201" s="367"/>
      <c r="GA201" s="367"/>
      <c r="GB201" s="367"/>
      <c r="GC201" s="367"/>
      <c r="GD201" s="367"/>
      <c r="GE201" s="367"/>
      <c r="GF201" s="367"/>
      <c r="GG201" s="367"/>
      <c r="GH201" s="367"/>
      <c r="GI201" s="367"/>
      <c r="GJ201" s="367"/>
      <c r="GK201" s="367"/>
      <c r="GL201" s="367"/>
      <c r="GM201" s="367"/>
      <c r="GN201" s="367"/>
      <c r="GO201" s="367"/>
      <c r="GP201" s="367"/>
      <c r="GQ201" s="367"/>
      <c r="GR201" s="367"/>
      <c r="GS201" s="367"/>
      <c r="GT201" s="367"/>
      <c r="GU201" s="367"/>
      <c r="GV201" s="367"/>
      <c r="GW201" s="367"/>
      <c r="GX201" s="367"/>
      <c r="GY201" s="367"/>
      <c r="GZ201" s="367"/>
      <c r="HA201" s="367"/>
      <c r="HB201" s="367"/>
      <c r="HC201" s="367"/>
      <c r="HD201" s="367"/>
      <c r="HE201" s="367"/>
      <c r="HF201" s="367"/>
      <c r="HG201" s="367"/>
      <c r="HH201" s="367"/>
      <c r="HI201" s="367"/>
      <c r="HJ201" s="367"/>
      <c r="HK201" s="367"/>
      <c r="HL201" s="367"/>
      <c r="HM201" s="367"/>
      <c r="HN201" s="367"/>
      <c r="HO201" s="367"/>
      <c r="HP201" s="367"/>
      <c r="HQ201" s="367"/>
      <c r="HR201" s="367"/>
      <c r="HS201" s="367"/>
      <c r="HT201" s="367"/>
      <c r="HU201" s="367"/>
      <c r="HV201" s="367"/>
      <c r="HW201" s="367"/>
      <c r="HX201" s="367"/>
      <c r="HY201" s="367"/>
      <c r="HZ201" s="367"/>
      <c r="IA201" s="367"/>
      <c r="IB201" s="367"/>
      <c r="IC201" s="367"/>
      <c r="ID201" s="367"/>
      <c r="IE201" s="367"/>
      <c r="IF201" s="367"/>
      <c r="IG201" s="367"/>
      <c r="IH201" s="367"/>
      <c r="II201" s="367"/>
      <c r="IJ201" s="367"/>
      <c r="IK201" s="367"/>
      <c r="IL201" s="367"/>
      <c r="IM201" s="367"/>
      <c r="IN201" s="367"/>
      <c r="IO201" s="367"/>
      <c r="IP201" s="367"/>
      <c r="IQ201" s="367"/>
      <c r="IR201" s="367"/>
      <c r="IS201" s="367"/>
      <c r="IT201" s="367"/>
      <c r="IU201" s="367"/>
      <c r="IV201" s="367"/>
      <c r="IW201" s="367"/>
      <c r="IX201" s="367"/>
      <c r="IY201" s="367"/>
      <c r="IZ201" s="367"/>
    </row>
    <row r="202" spans="1:260" s="355" customFormat="1" ht="126" outlineLevel="1">
      <c r="A202" s="591"/>
      <c r="B202" s="496" t="s">
        <v>3081</v>
      </c>
      <c r="C202" s="441" t="s">
        <v>80</v>
      </c>
      <c r="D202" s="467" t="s">
        <v>2453</v>
      </c>
      <c r="E202" s="467" t="s">
        <v>2454</v>
      </c>
      <c r="F202" s="471">
        <v>48665860</v>
      </c>
      <c r="G202" s="484" t="s">
        <v>80</v>
      </c>
      <c r="H202" s="441" t="s">
        <v>3038</v>
      </c>
      <c r="I202" s="441" t="s">
        <v>80</v>
      </c>
      <c r="J202" s="565">
        <v>2296.1554799999999</v>
      </c>
      <c r="K202" s="566">
        <v>2296.1554799999999</v>
      </c>
      <c r="L202" s="440">
        <v>0</v>
      </c>
      <c r="M202" s="469">
        <v>1836.9243799999999</v>
      </c>
      <c r="N202" s="566">
        <v>459.23110000000003</v>
      </c>
      <c r="O202" s="497">
        <v>459.23110000000003</v>
      </c>
      <c r="P202" s="470" t="s">
        <v>3082</v>
      </c>
      <c r="Q202" s="498">
        <v>46567</v>
      </c>
      <c r="R202" s="441" t="s">
        <v>86</v>
      </c>
      <c r="S202" s="443" t="s">
        <v>80</v>
      </c>
      <c r="T202" s="440"/>
      <c r="U202" s="440">
        <v>0</v>
      </c>
      <c r="V202" s="440">
        <v>0</v>
      </c>
      <c r="W202" s="440">
        <v>0</v>
      </c>
      <c r="X202" s="22">
        <v>0</v>
      </c>
      <c r="Y202" s="440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0</v>
      </c>
      <c r="AJ202" s="22">
        <v>0</v>
      </c>
      <c r="AK202" s="22">
        <v>0</v>
      </c>
      <c r="AL202" s="22">
        <v>0</v>
      </c>
      <c r="AM202" s="22">
        <v>0</v>
      </c>
      <c r="AN202" s="22">
        <v>0</v>
      </c>
      <c r="AO202" s="22">
        <v>459.23110000000003</v>
      </c>
      <c r="AP202" s="566">
        <v>459.23110000000003</v>
      </c>
      <c r="AQ202" s="440">
        <v>0</v>
      </c>
      <c r="AR202" s="440">
        <v>0</v>
      </c>
      <c r="AS202" s="441" t="s">
        <v>3249</v>
      </c>
      <c r="AT202" s="441" t="s">
        <v>80</v>
      </c>
      <c r="AU202" s="441" t="s">
        <v>80</v>
      </c>
      <c r="AV202" s="441" t="s">
        <v>1915</v>
      </c>
      <c r="AW202" s="441" t="s">
        <v>279</v>
      </c>
      <c r="AX202" s="69" t="s">
        <v>1954</v>
      </c>
      <c r="AY202" s="69" t="s">
        <v>2591</v>
      </c>
      <c r="AZ202" s="69" t="s">
        <v>2300</v>
      </c>
      <c r="BA202" s="367"/>
      <c r="BB202" s="367"/>
      <c r="BC202" s="367"/>
      <c r="BD202" s="367"/>
      <c r="BE202" s="367"/>
      <c r="BF202" s="367"/>
      <c r="BG202" s="367"/>
      <c r="BH202" s="367"/>
      <c r="BI202" s="367"/>
      <c r="BJ202" s="367"/>
      <c r="BK202" s="367"/>
      <c r="BL202" s="367"/>
      <c r="BM202" s="367"/>
      <c r="BN202" s="367"/>
      <c r="BO202" s="367"/>
      <c r="BP202" s="367"/>
      <c r="BQ202" s="367"/>
      <c r="BR202" s="367"/>
      <c r="BS202" s="367"/>
      <c r="BT202" s="367"/>
      <c r="BU202" s="367"/>
      <c r="BV202" s="367"/>
      <c r="BW202" s="367"/>
      <c r="BX202" s="367"/>
      <c r="BY202" s="367"/>
      <c r="BZ202" s="367"/>
      <c r="CA202" s="367"/>
      <c r="CB202" s="367"/>
      <c r="CC202" s="367"/>
      <c r="CD202" s="367"/>
      <c r="CE202" s="367"/>
      <c r="CF202" s="367"/>
      <c r="CG202" s="367"/>
      <c r="CH202" s="367"/>
      <c r="CI202" s="367"/>
      <c r="CJ202" s="367"/>
      <c r="CK202" s="367"/>
      <c r="CL202" s="367"/>
      <c r="CM202" s="367"/>
      <c r="CN202" s="367"/>
      <c r="CO202" s="367"/>
      <c r="CP202" s="367"/>
      <c r="CQ202" s="367"/>
      <c r="CR202" s="367"/>
      <c r="CS202" s="367"/>
      <c r="CT202" s="367"/>
      <c r="CU202" s="367"/>
      <c r="CV202" s="367"/>
      <c r="CW202" s="367"/>
      <c r="CX202" s="367"/>
      <c r="CY202" s="367"/>
      <c r="CZ202" s="367"/>
      <c r="DA202" s="367"/>
      <c r="DB202" s="367"/>
      <c r="DC202" s="367"/>
      <c r="DD202" s="367"/>
      <c r="DE202" s="367"/>
      <c r="DF202" s="367"/>
      <c r="DG202" s="367"/>
      <c r="DH202" s="367"/>
      <c r="DI202" s="367"/>
      <c r="DJ202" s="367"/>
      <c r="DK202" s="367"/>
      <c r="DL202" s="367"/>
      <c r="DM202" s="367"/>
      <c r="DN202" s="367"/>
      <c r="DO202" s="367"/>
      <c r="DP202" s="367"/>
      <c r="DQ202" s="367"/>
      <c r="DR202" s="367"/>
      <c r="DS202" s="367"/>
      <c r="DT202" s="367"/>
      <c r="DU202" s="367"/>
      <c r="DV202" s="367"/>
      <c r="DW202" s="367"/>
      <c r="DX202" s="367"/>
      <c r="DY202" s="367"/>
      <c r="DZ202" s="367"/>
      <c r="EA202" s="367"/>
      <c r="EB202" s="367"/>
      <c r="EC202" s="367"/>
      <c r="ED202" s="367"/>
      <c r="EE202" s="367"/>
      <c r="EF202" s="367"/>
      <c r="EG202" s="367"/>
      <c r="EH202" s="367"/>
      <c r="EI202" s="367"/>
      <c r="EJ202" s="367"/>
      <c r="EK202" s="367"/>
      <c r="EL202" s="367"/>
      <c r="EM202" s="367"/>
      <c r="EN202" s="367"/>
      <c r="EO202" s="367"/>
      <c r="EP202" s="367"/>
      <c r="EQ202" s="367"/>
      <c r="ER202" s="367"/>
      <c r="ES202" s="367"/>
      <c r="ET202" s="367"/>
      <c r="EU202" s="367"/>
      <c r="EV202" s="367"/>
      <c r="EW202" s="367"/>
      <c r="EX202" s="367"/>
      <c r="EY202" s="367"/>
      <c r="EZ202" s="367"/>
      <c r="FA202" s="367"/>
      <c r="FB202" s="367"/>
      <c r="FC202" s="367"/>
      <c r="FD202" s="367"/>
      <c r="FE202" s="367"/>
      <c r="FF202" s="367"/>
      <c r="FG202" s="367"/>
      <c r="FH202" s="367"/>
      <c r="FI202" s="367"/>
      <c r="FJ202" s="367"/>
      <c r="FK202" s="367"/>
      <c r="FL202" s="367"/>
      <c r="FM202" s="367"/>
      <c r="FN202" s="367"/>
      <c r="FO202" s="367"/>
      <c r="FP202" s="367"/>
      <c r="FQ202" s="367"/>
      <c r="FR202" s="367"/>
      <c r="FS202" s="367"/>
      <c r="FT202" s="367"/>
      <c r="FU202" s="367"/>
      <c r="FV202" s="367"/>
      <c r="FW202" s="367"/>
      <c r="FX202" s="367"/>
      <c r="FY202" s="367"/>
      <c r="FZ202" s="367"/>
      <c r="GA202" s="367"/>
      <c r="GB202" s="367"/>
      <c r="GC202" s="367"/>
      <c r="GD202" s="367"/>
      <c r="GE202" s="367"/>
      <c r="GF202" s="367"/>
      <c r="GG202" s="367"/>
      <c r="GH202" s="367"/>
      <c r="GI202" s="367"/>
      <c r="GJ202" s="367"/>
      <c r="GK202" s="367"/>
      <c r="GL202" s="367"/>
      <c r="GM202" s="367"/>
      <c r="GN202" s="367"/>
      <c r="GO202" s="367"/>
      <c r="GP202" s="367"/>
      <c r="GQ202" s="367"/>
      <c r="GR202" s="367"/>
      <c r="GS202" s="367"/>
      <c r="GT202" s="367"/>
      <c r="GU202" s="367"/>
      <c r="GV202" s="367"/>
      <c r="GW202" s="367"/>
      <c r="GX202" s="367"/>
      <c r="GY202" s="367"/>
      <c r="GZ202" s="367"/>
      <c r="HA202" s="367"/>
      <c r="HB202" s="367"/>
      <c r="HC202" s="367"/>
      <c r="HD202" s="367"/>
      <c r="HE202" s="367"/>
      <c r="HF202" s="367"/>
      <c r="HG202" s="367"/>
      <c r="HH202" s="367"/>
      <c r="HI202" s="367"/>
      <c r="HJ202" s="367"/>
      <c r="HK202" s="367"/>
      <c r="HL202" s="367"/>
      <c r="HM202" s="367"/>
      <c r="HN202" s="367"/>
      <c r="HO202" s="367"/>
      <c r="HP202" s="367"/>
      <c r="HQ202" s="367"/>
      <c r="HR202" s="367"/>
      <c r="HS202" s="367"/>
      <c r="HT202" s="367"/>
      <c r="HU202" s="367"/>
      <c r="HV202" s="367"/>
      <c r="HW202" s="367"/>
      <c r="HX202" s="367"/>
      <c r="HY202" s="367"/>
      <c r="HZ202" s="367"/>
      <c r="IA202" s="367"/>
      <c r="IB202" s="367"/>
      <c r="IC202" s="367"/>
      <c r="ID202" s="367"/>
      <c r="IE202" s="367"/>
      <c r="IF202" s="367"/>
      <c r="IG202" s="367"/>
      <c r="IH202" s="367"/>
      <c r="II202" s="367"/>
      <c r="IJ202" s="367"/>
      <c r="IK202" s="367"/>
      <c r="IL202" s="367"/>
      <c r="IM202" s="367"/>
      <c r="IN202" s="367"/>
      <c r="IO202" s="367"/>
      <c r="IP202" s="367"/>
      <c r="IQ202" s="367"/>
      <c r="IR202" s="367"/>
      <c r="IS202" s="367"/>
      <c r="IT202" s="367"/>
      <c r="IU202" s="367"/>
      <c r="IV202" s="367"/>
      <c r="IW202" s="367"/>
      <c r="IX202" s="367"/>
      <c r="IY202" s="367"/>
      <c r="IZ202" s="367"/>
    </row>
    <row r="203" spans="1:260" s="355" customFormat="1" ht="126" outlineLevel="1">
      <c r="A203" s="591"/>
      <c r="B203" s="496" t="s">
        <v>3083</v>
      </c>
      <c r="C203" s="441" t="s">
        <v>80</v>
      </c>
      <c r="D203" s="467" t="s">
        <v>2308</v>
      </c>
      <c r="E203" s="467" t="s">
        <v>3084</v>
      </c>
      <c r="F203" s="471">
        <v>61664553</v>
      </c>
      <c r="G203" s="484" t="s">
        <v>80</v>
      </c>
      <c r="H203" s="441" t="s">
        <v>3038</v>
      </c>
      <c r="I203" s="441" t="s">
        <v>80</v>
      </c>
      <c r="J203" s="565">
        <v>1956.7297799999999</v>
      </c>
      <c r="K203" s="566">
        <v>1956.7297799999999</v>
      </c>
      <c r="L203" s="440">
        <v>0</v>
      </c>
      <c r="M203" s="469">
        <v>1565.38382</v>
      </c>
      <c r="N203" s="566">
        <v>391.34595999999999</v>
      </c>
      <c r="O203" s="497">
        <v>391.34595999999999</v>
      </c>
      <c r="P203" s="470" t="s">
        <v>3078</v>
      </c>
      <c r="Q203" s="498">
        <v>46446</v>
      </c>
      <c r="R203" s="441" t="s">
        <v>86</v>
      </c>
      <c r="S203" s="443" t="s">
        <v>80</v>
      </c>
      <c r="T203" s="440"/>
      <c r="U203" s="440">
        <v>0</v>
      </c>
      <c r="V203" s="440">
        <v>0</v>
      </c>
      <c r="W203" s="440">
        <v>0</v>
      </c>
      <c r="X203" s="22">
        <v>0</v>
      </c>
      <c r="Y203" s="440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0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391.34595999999999</v>
      </c>
      <c r="AP203" s="566">
        <v>391.34595999999999</v>
      </c>
      <c r="AQ203" s="440">
        <v>0</v>
      </c>
      <c r="AR203" s="440">
        <v>0</v>
      </c>
      <c r="AS203" s="441" t="s">
        <v>3249</v>
      </c>
      <c r="AT203" s="441" t="s">
        <v>80</v>
      </c>
      <c r="AU203" s="441" t="s">
        <v>80</v>
      </c>
      <c r="AV203" s="441" t="s">
        <v>1915</v>
      </c>
      <c r="AW203" s="441" t="s">
        <v>279</v>
      </c>
      <c r="AX203" s="69" t="s">
        <v>1962</v>
      </c>
      <c r="AY203" s="69" t="s">
        <v>2591</v>
      </c>
      <c r="AZ203" s="69" t="s">
        <v>2300</v>
      </c>
      <c r="BA203" s="367"/>
      <c r="BB203" s="367"/>
      <c r="BC203" s="367"/>
      <c r="BD203" s="367"/>
      <c r="BE203" s="367"/>
      <c r="BF203" s="367"/>
      <c r="BG203" s="367"/>
      <c r="BH203" s="367"/>
      <c r="BI203" s="367"/>
      <c r="BJ203" s="367"/>
      <c r="BK203" s="367"/>
      <c r="BL203" s="367"/>
      <c r="BM203" s="367"/>
      <c r="BN203" s="367"/>
      <c r="BO203" s="367"/>
      <c r="BP203" s="367"/>
      <c r="BQ203" s="367"/>
      <c r="BR203" s="367"/>
      <c r="BS203" s="367"/>
      <c r="BT203" s="367"/>
      <c r="BU203" s="367"/>
      <c r="BV203" s="367"/>
      <c r="BW203" s="367"/>
      <c r="BX203" s="367"/>
      <c r="BY203" s="367"/>
      <c r="BZ203" s="367"/>
      <c r="CA203" s="367"/>
      <c r="CB203" s="367"/>
      <c r="CC203" s="367"/>
      <c r="CD203" s="367"/>
      <c r="CE203" s="367"/>
      <c r="CF203" s="367"/>
      <c r="CG203" s="367"/>
      <c r="CH203" s="367"/>
      <c r="CI203" s="367"/>
      <c r="CJ203" s="367"/>
      <c r="CK203" s="367"/>
      <c r="CL203" s="367"/>
      <c r="CM203" s="367"/>
      <c r="CN203" s="367"/>
      <c r="CO203" s="367"/>
      <c r="CP203" s="367"/>
      <c r="CQ203" s="367"/>
      <c r="CR203" s="367"/>
      <c r="CS203" s="367"/>
      <c r="CT203" s="367"/>
      <c r="CU203" s="367"/>
      <c r="CV203" s="367"/>
      <c r="CW203" s="367"/>
      <c r="CX203" s="367"/>
      <c r="CY203" s="367"/>
      <c r="CZ203" s="367"/>
      <c r="DA203" s="367"/>
      <c r="DB203" s="367"/>
      <c r="DC203" s="367"/>
      <c r="DD203" s="367"/>
      <c r="DE203" s="367"/>
      <c r="DF203" s="367"/>
      <c r="DG203" s="367"/>
      <c r="DH203" s="367"/>
      <c r="DI203" s="367"/>
      <c r="DJ203" s="367"/>
      <c r="DK203" s="367"/>
      <c r="DL203" s="367"/>
      <c r="DM203" s="367"/>
      <c r="DN203" s="367"/>
      <c r="DO203" s="367"/>
      <c r="DP203" s="367"/>
      <c r="DQ203" s="367"/>
      <c r="DR203" s="367"/>
      <c r="DS203" s="367"/>
      <c r="DT203" s="367"/>
      <c r="DU203" s="367"/>
      <c r="DV203" s="367"/>
      <c r="DW203" s="367"/>
      <c r="DX203" s="367"/>
      <c r="DY203" s="367"/>
      <c r="DZ203" s="367"/>
      <c r="EA203" s="367"/>
      <c r="EB203" s="367"/>
      <c r="EC203" s="367"/>
      <c r="ED203" s="367"/>
      <c r="EE203" s="367"/>
      <c r="EF203" s="367"/>
      <c r="EG203" s="367"/>
      <c r="EH203" s="367"/>
      <c r="EI203" s="367"/>
      <c r="EJ203" s="367"/>
      <c r="EK203" s="367"/>
      <c r="EL203" s="367"/>
      <c r="EM203" s="367"/>
      <c r="EN203" s="367"/>
      <c r="EO203" s="367"/>
      <c r="EP203" s="367"/>
      <c r="EQ203" s="367"/>
      <c r="ER203" s="367"/>
      <c r="ES203" s="367"/>
      <c r="ET203" s="367"/>
      <c r="EU203" s="367"/>
      <c r="EV203" s="367"/>
      <c r="EW203" s="367"/>
      <c r="EX203" s="367"/>
      <c r="EY203" s="367"/>
      <c r="EZ203" s="367"/>
      <c r="FA203" s="367"/>
      <c r="FB203" s="367"/>
      <c r="FC203" s="367"/>
      <c r="FD203" s="367"/>
      <c r="FE203" s="367"/>
      <c r="FF203" s="367"/>
      <c r="FG203" s="367"/>
      <c r="FH203" s="367"/>
      <c r="FI203" s="367"/>
      <c r="FJ203" s="367"/>
      <c r="FK203" s="367"/>
      <c r="FL203" s="367"/>
      <c r="FM203" s="367"/>
      <c r="FN203" s="367"/>
      <c r="FO203" s="367"/>
      <c r="FP203" s="367"/>
      <c r="FQ203" s="367"/>
      <c r="FR203" s="367"/>
      <c r="FS203" s="367"/>
      <c r="FT203" s="367"/>
      <c r="FU203" s="367"/>
      <c r="FV203" s="367"/>
      <c r="FW203" s="367"/>
      <c r="FX203" s="367"/>
      <c r="FY203" s="367"/>
      <c r="FZ203" s="367"/>
      <c r="GA203" s="367"/>
      <c r="GB203" s="367"/>
      <c r="GC203" s="367"/>
      <c r="GD203" s="367"/>
      <c r="GE203" s="367"/>
      <c r="GF203" s="367"/>
      <c r="GG203" s="367"/>
      <c r="GH203" s="367"/>
      <c r="GI203" s="367"/>
      <c r="GJ203" s="367"/>
      <c r="GK203" s="367"/>
      <c r="GL203" s="367"/>
      <c r="GM203" s="367"/>
      <c r="GN203" s="367"/>
      <c r="GO203" s="367"/>
      <c r="GP203" s="367"/>
      <c r="GQ203" s="367"/>
      <c r="GR203" s="367"/>
      <c r="GS203" s="367"/>
      <c r="GT203" s="367"/>
      <c r="GU203" s="367"/>
      <c r="GV203" s="367"/>
      <c r="GW203" s="367"/>
      <c r="GX203" s="367"/>
      <c r="GY203" s="367"/>
      <c r="GZ203" s="367"/>
      <c r="HA203" s="367"/>
      <c r="HB203" s="367"/>
      <c r="HC203" s="367"/>
      <c r="HD203" s="367"/>
      <c r="HE203" s="367"/>
      <c r="HF203" s="367"/>
      <c r="HG203" s="367"/>
      <c r="HH203" s="367"/>
      <c r="HI203" s="367"/>
      <c r="HJ203" s="367"/>
      <c r="HK203" s="367"/>
      <c r="HL203" s="367"/>
      <c r="HM203" s="367"/>
      <c r="HN203" s="367"/>
      <c r="HO203" s="367"/>
      <c r="HP203" s="367"/>
      <c r="HQ203" s="367"/>
      <c r="HR203" s="367"/>
      <c r="HS203" s="367"/>
      <c r="HT203" s="367"/>
      <c r="HU203" s="367"/>
      <c r="HV203" s="367"/>
      <c r="HW203" s="367"/>
      <c r="HX203" s="367"/>
      <c r="HY203" s="367"/>
      <c r="HZ203" s="367"/>
      <c r="IA203" s="367"/>
      <c r="IB203" s="367"/>
      <c r="IC203" s="367"/>
      <c r="ID203" s="367"/>
      <c r="IE203" s="367"/>
      <c r="IF203" s="367"/>
      <c r="IG203" s="367"/>
      <c r="IH203" s="367"/>
      <c r="II203" s="367"/>
      <c r="IJ203" s="367"/>
      <c r="IK203" s="367"/>
      <c r="IL203" s="367"/>
      <c r="IM203" s="367"/>
      <c r="IN203" s="367"/>
      <c r="IO203" s="367"/>
      <c r="IP203" s="367"/>
      <c r="IQ203" s="367"/>
      <c r="IR203" s="367"/>
      <c r="IS203" s="367"/>
      <c r="IT203" s="367"/>
      <c r="IU203" s="367"/>
      <c r="IV203" s="367"/>
      <c r="IW203" s="367"/>
      <c r="IX203" s="367"/>
      <c r="IY203" s="367"/>
      <c r="IZ203" s="367"/>
    </row>
    <row r="204" spans="1:260" s="355" customFormat="1" ht="126" outlineLevel="1">
      <c r="A204" s="591"/>
      <c r="B204" s="496" t="s">
        <v>2464</v>
      </c>
      <c r="C204" s="441" t="s">
        <v>80</v>
      </c>
      <c r="D204" s="467" t="s">
        <v>122</v>
      </c>
      <c r="E204" s="467" t="s">
        <v>2465</v>
      </c>
      <c r="F204" s="471">
        <v>16980123</v>
      </c>
      <c r="G204" s="484" t="s">
        <v>80</v>
      </c>
      <c r="H204" s="441" t="s">
        <v>3038</v>
      </c>
      <c r="I204" s="441" t="s">
        <v>80</v>
      </c>
      <c r="J204" s="565">
        <v>3254.5226200000002</v>
      </c>
      <c r="K204" s="566">
        <v>3254.5226200000002</v>
      </c>
      <c r="L204" s="440">
        <v>0</v>
      </c>
      <c r="M204" s="469">
        <v>2603.6181000000001</v>
      </c>
      <c r="N204" s="566">
        <v>650.90452000000005</v>
      </c>
      <c r="O204" s="497">
        <v>650.90452000000005</v>
      </c>
      <c r="P204" s="470" t="s">
        <v>2460</v>
      </c>
      <c r="Q204" s="498">
        <v>46265</v>
      </c>
      <c r="R204" s="441" t="s">
        <v>86</v>
      </c>
      <c r="S204" s="443" t="s">
        <v>80</v>
      </c>
      <c r="T204" s="440"/>
      <c r="U204" s="440">
        <v>0</v>
      </c>
      <c r="V204" s="440">
        <v>0</v>
      </c>
      <c r="W204" s="440">
        <v>0</v>
      </c>
      <c r="X204" s="22">
        <v>0</v>
      </c>
      <c r="Y204" s="440">
        <v>0</v>
      </c>
      <c r="Z204" s="22">
        <v>0</v>
      </c>
      <c r="AA204" s="22">
        <v>0</v>
      </c>
      <c r="AB204" s="22">
        <v>650.90452000000005</v>
      </c>
      <c r="AC204" s="22">
        <v>650.90452000000005</v>
      </c>
      <c r="AD204" s="22">
        <v>0</v>
      </c>
      <c r="AE204" s="22">
        <v>0</v>
      </c>
      <c r="AF204" s="22">
        <v>0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22">
        <v>650.90452000000005</v>
      </c>
      <c r="AM204" s="22">
        <v>650.90452000000005</v>
      </c>
      <c r="AN204" s="22">
        <v>0</v>
      </c>
      <c r="AO204" s="22">
        <v>0</v>
      </c>
      <c r="AP204" s="566">
        <v>650.90452000000005</v>
      </c>
      <c r="AQ204" s="440">
        <v>0</v>
      </c>
      <c r="AR204" s="440">
        <v>0</v>
      </c>
      <c r="AS204" s="441" t="s">
        <v>3249</v>
      </c>
      <c r="AT204" s="441" t="s">
        <v>80</v>
      </c>
      <c r="AU204" s="441" t="s">
        <v>80</v>
      </c>
      <c r="AV204" s="441" t="s">
        <v>1915</v>
      </c>
      <c r="AW204" s="441" t="s">
        <v>279</v>
      </c>
      <c r="AX204" s="69" t="s">
        <v>1966</v>
      </c>
      <c r="AY204" s="69" t="s">
        <v>2591</v>
      </c>
      <c r="AZ204" s="69" t="s">
        <v>2300</v>
      </c>
      <c r="BA204" s="367"/>
      <c r="BB204" s="367"/>
      <c r="BC204" s="367"/>
      <c r="BD204" s="367"/>
      <c r="BE204" s="367"/>
      <c r="BF204" s="367"/>
      <c r="BG204" s="367"/>
      <c r="BH204" s="367"/>
      <c r="BI204" s="367"/>
      <c r="BJ204" s="367"/>
      <c r="BK204" s="367"/>
      <c r="BL204" s="367"/>
      <c r="BM204" s="367"/>
      <c r="BN204" s="367"/>
      <c r="BO204" s="367"/>
      <c r="BP204" s="367"/>
      <c r="BQ204" s="367"/>
      <c r="BR204" s="367"/>
      <c r="BS204" s="367"/>
      <c r="BT204" s="367"/>
      <c r="BU204" s="367"/>
      <c r="BV204" s="367"/>
      <c r="BW204" s="367"/>
      <c r="BX204" s="367"/>
      <c r="BY204" s="367"/>
      <c r="BZ204" s="367"/>
      <c r="CA204" s="367"/>
      <c r="CB204" s="367"/>
      <c r="CC204" s="367"/>
      <c r="CD204" s="367"/>
      <c r="CE204" s="367"/>
      <c r="CF204" s="367"/>
      <c r="CG204" s="367"/>
      <c r="CH204" s="367"/>
      <c r="CI204" s="367"/>
      <c r="CJ204" s="367"/>
      <c r="CK204" s="367"/>
      <c r="CL204" s="367"/>
      <c r="CM204" s="367"/>
      <c r="CN204" s="367"/>
      <c r="CO204" s="367"/>
      <c r="CP204" s="367"/>
      <c r="CQ204" s="367"/>
      <c r="CR204" s="367"/>
      <c r="CS204" s="367"/>
      <c r="CT204" s="367"/>
      <c r="CU204" s="367"/>
      <c r="CV204" s="367"/>
      <c r="CW204" s="367"/>
      <c r="CX204" s="367"/>
      <c r="CY204" s="367"/>
      <c r="CZ204" s="367"/>
      <c r="DA204" s="367"/>
      <c r="DB204" s="367"/>
      <c r="DC204" s="367"/>
      <c r="DD204" s="367"/>
      <c r="DE204" s="367"/>
      <c r="DF204" s="367"/>
      <c r="DG204" s="367"/>
      <c r="DH204" s="367"/>
      <c r="DI204" s="367"/>
      <c r="DJ204" s="367"/>
      <c r="DK204" s="367"/>
      <c r="DL204" s="367"/>
      <c r="DM204" s="367"/>
      <c r="DN204" s="367"/>
      <c r="DO204" s="367"/>
      <c r="DP204" s="367"/>
      <c r="DQ204" s="367"/>
      <c r="DR204" s="367"/>
      <c r="DS204" s="367"/>
      <c r="DT204" s="367"/>
      <c r="DU204" s="367"/>
      <c r="DV204" s="367"/>
      <c r="DW204" s="367"/>
      <c r="DX204" s="367"/>
      <c r="DY204" s="367"/>
      <c r="DZ204" s="367"/>
      <c r="EA204" s="367"/>
      <c r="EB204" s="367"/>
      <c r="EC204" s="367"/>
      <c r="ED204" s="367"/>
      <c r="EE204" s="367"/>
      <c r="EF204" s="367"/>
      <c r="EG204" s="367"/>
      <c r="EH204" s="367"/>
      <c r="EI204" s="367"/>
      <c r="EJ204" s="367"/>
      <c r="EK204" s="367"/>
      <c r="EL204" s="367"/>
      <c r="EM204" s="367"/>
      <c r="EN204" s="367"/>
      <c r="EO204" s="367"/>
      <c r="EP204" s="367"/>
      <c r="EQ204" s="367"/>
      <c r="ER204" s="367"/>
      <c r="ES204" s="367"/>
      <c r="ET204" s="367"/>
      <c r="EU204" s="367"/>
      <c r="EV204" s="367"/>
      <c r="EW204" s="367"/>
      <c r="EX204" s="367"/>
      <c r="EY204" s="367"/>
      <c r="EZ204" s="367"/>
      <c r="FA204" s="367"/>
      <c r="FB204" s="367"/>
      <c r="FC204" s="367"/>
      <c r="FD204" s="367"/>
      <c r="FE204" s="367"/>
      <c r="FF204" s="367"/>
      <c r="FG204" s="367"/>
      <c r="FH204" s="367"/>
      <c r="FI204" s="367"/>
      <c r="FJ204" s="367"/>
      <c r="FK204" s="367"/>
      <c r="FL204" s="367"/>
      <c r="FM204" s="367"/>
      <c r="FN204" s="367"/>
      <c r="FO204" s="367"/>
      <c r="FP204" s="367"/>
      <c r="FQ204" s="367"/>
      <c r="FR204" s="367"/>
      <c r="FS204" s="367"/>
      <c r="FT204" s="367"/>
      <c r="FU204" s="367"/>
      <c r="FV204" s="367"/>
      <c r="FW204" s="367"/>
      <c r="FX204" s="367"/>
      <c r="FY204" s="367"/>
      <c r="FZ204" s="367"/>
      <c r="GA204" s="367"/>
      <c r="GB204" s="367"/>
      <c r="GC204" s="367"/>
      <c r="GD204" s="367"/>
      <c r="GE204" s="367"/>
      <c r="GF204" s="367"/>
      <c r="GG204" s="367"/>
      <c r="GH204" s="367"/>
      <c r="GI204" s="367"/>
      <c r="GJ204" s="367"/>
      <c r="GK204" s="367"/>
      <c r="GL204" s="367"/>
      <c r="GM204" s="367"/>
      <c r="GN204" s="367"/>
      <c r="GO204" s="367"/>
      <c r="GP204" s="367"/>
      <c r="GQ204" s="367"/>
      <c r="GR204" s="367"/>
      <c r="GS204" s="367"/>
      <c r="GT204" s="367"/>
      <c r="GU204" s="367"/>
      <c r="GV204" s="367"/>
      <c r="GW204" s="367"/>
      <c r="GX204" s="367"/>
      <c r="GY204" s="367"/>
      <c r="GZ204" s="367"/>
      <c r="HA204" s="367"/>
      <c r="HB204" s="367"/>
      <c r="HC204" s="367"/>
      <c r="HD204" s="367"/>
      <c r="HE204" s="367"/>
      <c r="HF204" s="367"/>
      <c r="HG204" s="367"/>
      <c r="HH204" s="367"/>
      <c r="HI204" s="367"/>
      <c r="HJ204" s="367"/>
      <c r="HK204" s="367"/>
      <c r="HL204" s="367"/>
      <c r="HM204" s="367"/>
      <c r="HN204" s="367"/>
      <c r="HO204" s="367"/>
      <c r="HP204" s="367"/>
      <c r="HQ204" s="367"/>
      <c r="HR204" s="367"/>
      <c r="HS204" s="367"/>
      <c r="HT204" s="367"/>
      <c r="HU204" s="367"/>
      <c r="HV204" s="367"/>
      <c r="HW204" s="367"/>
      <c r="HX204" s="367"/>
      <c r="HY204" s="367"/>
      <c r="HZ204" s="367"/>
      <c r="IA204" s="367"/>
      <c r="IB204" s="367"/>
      <c r="IC204" s="367"/>
      <c r="ID204" s="367"/>
      <c r="IE204" s="367"/>
      <c r="IF204" s="367"/>
      <c r="IG204" s="367"/>
      <c r="IH204" s="367"/>
      <c r="II204" s="367"/>
      <c r="IJ204" s="367"/>
      <c r="IK204" s="367"/>
      <c r="IL204" s="367"/>
      <c r="IM204" s="367"/>
      <c r="IN204" s="367"/>
      <c r="IO204" s="367"/>
      <c r="IP204" s="367"/>
      <c r="IQ204" s="367"/>
      <c r="IR204" s="367"/>
      <c r="IS204" s="367"/>
      <c r="IT204" s="367"/>
      <c r="IU204" s="367"/>
      <c r="IV204" s="367"/>
      <c r="IW204" s="367"/>
      <c r="IX204" s="367"/>
      <c r="IY204" s="367"/>
      <c r="IZ204" s="367"/>
    </row>
    <row r="205" spans="1:260" s="355" customFormat="1" ht="126" outlineLevel="1">
      <c r="A205" s="591"/>
      <c r="B205" s="496" t="s">
        <v>3085</v>
      </c>
      <c r="C205" s="441" t="s">
        <v>80</v>
      </c>
      <c r="D205" s="467" t="s">
        <v>2455</v>
      </c>
      <c r="E205" s="467" t="s">
        <v>2456</v>
      </c>
      <c r="F205" s="467" t="s">
        <v>3086</v>
      </c>
      <c r="G205" s="484" t="s">
        <v>80</v>
      </c>
      <c r="H205" s="441" t="s">
        <v>3038</v>
      </c>
      <c r="I205" s="441" t="s">
        <v>80</v>
      </c>
      <c r="J205" s="565">
        <v>1299.0856000000001</v>
      </c>
      <c r="K205" s="566">
        <v>1299.0856000000001</v>
      </c>
      <c r="L205" s="440">
        <v>0</v>
      </c>
      <c r="M205" s="469">
        <v>1039.26848</v>
      </c>
      <c r="N205" s="566">
        <v>259.81711999999999</v>
      </c>
      <c r="O205" s="497">
        <v>259.81711999999999</v>
      </c>
      <c r="P205" s="470" t="s">
        <v>3087</v>
      </c>
      <c r="Q205" s="498">
        <v>46446</v>
      </c>
      <c r="R205" s="441" t="s">
        <v>86</v>
      </c>
      <c r="S205" s="443" t="s">
        <v>80</v>
      </c>
      <c r="T205" s="440"/>
      <c r="U205" s="440">
        <v>0</v>
      </c>
      <c r="V205" s="440">
        <v>0</v>
      </c>
      <c r="W205" s="440">
        <v>0</v>
      </c>
      <c r="X205" s="22">
        <v>0</v>
      </c>
      <c r="Y205" s="440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259.81711999999999</v>
      </c>
      <c r="AP205" s="566">
        <v>259.81711999999999</v>
      </c>
      <c r="AQ205" s="440">
        <v>0</v>
      </c>
      <c r="AR205" s="440">
        <v>0</v>
      </c>
      <c r="AS205" s="441" t="s">
        <v>3249</v>
      </c>
      <c r="AT205" s="441" t="s">
        <v>80</v>
      </c>
      <c r="AU205" s="441" t="s">
        <v>80</v>
      </c>
      <c r="AV205" s="441" t="s">
        <v>1915</v>
      </c>
      <c r="AW205" s="441" t="s">
        <v>279</v>
      </c>
      <c r="AX205" s="69" t="s">
        <v>1958</v>
      </c>
      <c r="AY205" s="69" t="s">
        <v>2591</v>
      </c>
      <c r="AZ205" s="69" t="s">
        <v>2300</v>
      </c>
      <c r="BA205" s="367"/>
      <c r="BB205" s="367"/>
      <c r="BC205" s="367"/>
      <c r="BD205" s="367"/>
      <c r="BE205" s="367"/>
      <c r="BF205" s="367"/>
      <c r="BG205" s="367"/>
      <c r="BH205" s="367"/>
      <c r="BI205" s="367"/>
      <c r="BJ205" s="367"/>
      <c r="BK205" s="367"/>
      <c r="BL205" s="367"/>
      <c r="BM205" s="367"/>
      <c r="BN205" s="367"/>
      <c r="BO205" s="367"/>
      <c r="BP205" s="367"/>
      <c r="BQ205" s="367"/>
      <c r="BR205" s="367"/>
      <c r="BS205" s="367"/>
      <c r="BT205" s="367"/>
      <c r="BU205" s="367"/>
      <c r="BV205" s="367"/>
      <c r="BW205" s="367"/>
      <c r="BX205" s="367"/>
      <c r="BY205" s="367"/>
      <c r="BZ205" s="367"/>
      <c r="CA205" s="367"/>
      <c r="CB205" s="367"/>
      <c r="CC205" s="367"/>
      <c r="CD205" s="367"/>
      <c r="CE205" s="367"/>
      <c r="CF205" s="367"/>
      <c r="CG205" s="367"/>
      <c r="CH205" s="367"/>
      <c r="CI205" s="367"/>
      <c r="CJ205" s="367"/>
      <c r="CK205" s="367"/>
      <c r="CL205" s="367"/>
      <c r="CM205" s="367"/>
      <c r="CN205" s="367"/>
      <c r="CO205" s="367"/>
      <c r="CP205" s="367"/>
      <c r="CQ205" s="367"/>
      <c r="CR205" s="367"/>
      <c r="CS205" s="367"/>
      <c r="CT205" s="367"/>
      <c r="CU205" s="367"/>
      <c r="CV205" s="367"/>
      <c r="CW205" s="367"/>
      <c r="CX205" s="367"/>
      <c r="CY205" s="367"/>
      <c r="CZ205" s="367"/>
      <c r="DA205" s="367"/>
      <c r="DB205" s="367"/>
      <c r="DC205" s="367"/>
      <c r="DD205" s="367"/>
      <c r="DE205" s="367"/>
      <c r="DF205" s="367"/>
      <c r="DG205" s="367"/>
      <c r="DH205" s="367"/>
      <c r="DI205" s="367"/>
      <c r="DJ205" s="367"/>
      <c r="DK205" s="367"/>
      <c r="DL205" s="367"/>
      <c r="DM205" s="367"/>
      <c r="DN205" s="367"/>
      <c r="DO205" s="367"/>
      <c r="DP205" s="367"/>
      <c r="DQ205" s="367"/>
      <c r="DR205" s="367"/>
      <c r="DS205" s="367"/>
      <c r="DT205" s="367"/>
      <c r="DU205" s="367"/>
      <c r="DV205" s="367"/>
      <c r="DW205" s="367"/>
      <c r="DX205" s="367"/>
      <c r="DY205" s="367"/>
      <c r="DZ205" s="367"/>
      <c r="EA205" s="367"/>
      <c r="EB205" s="367"/>
      <c r="EC205" s="367"/>
      <c r="ED205" s="367"/>
      <c r="EE205" s="367"/>
      <c r="EF205" s="367"/>
      <c r="EG205" s="367"/>
      <c r="EH205" s="367"/>
      <c r="EI205" s="367"/>
      <c r="EJ205" s="367"/>
      <c r="EK205" s="367"/>
      <c r="EL205" s="367"/>
      <c r="EM205" s="367"/>
      <c r="EN205" s="367"/>
      <c r="EO205" s="367"/>
      <c r="EP205" s="367"/>
      <c r="EQ205" s="367"/>
      <c r="ER205" s="367"/>
      <c r="ES205" s="367"/>
      <c r="ET205" s="367"/>
      <c r="EU205" s="367"/>
      <c r="EV205" s="367"/>
      <c r="EW205" s="367"/>
      <c r="EX205" s="367"/>
      <c r="EY205" s="367"/>
      <c r="EZ205" s="367"/>
      <c r="FA205" s="367"/>
      <c r="FB205" s="367"/>
      <c r="FC205" s="367"/>
      <c r="FD205" s="367"/>
      <c r="FE205" s="367"/>
      <c r="FF205" s="367"/>
      <c r="FG205" s="367"/>
      <c r="FH205" s="367"/>
      <c r="FI205" s="367"/>
      <c r="FJ205" s="367"/>
      <c r="FK205" s="367"/>
      <c r="FL205" s="367"/>
      <c r="FM205" s="367"/>
      <c r="FN205" s="367"/>
      <c r="FO205" s="367"/>
      <c r="FP205" s="367"/>
      <c r="FQ205" s="367"/>
      <c r="FR205" s="367"/>
      <c r="FS205" s="367"/>
      <c r="FT205" s="367"/>
      <c r="FU205" s="367"/>
      <c r="FV205" s="367"/>
      <c r="FW205" s="367"/>
      <c r="FX205" s="367"/>
      <c r="FY205" s="367"/>
      <c r="FZ205" s="367"/>
      <c r="GA205" s="367"/>
      <c r="GB205" s="367"/>
      <c r="GC205" s="367"/>
      <c r="GD205" s="367"/>
      <c r="GE205" s="367"/>
      <c r="GF205" s="367"/>
      <c r="GG205" s="367"/>
      <c r="GH205" s="367"/>
      <c r="GI205" s="367"/>
      <c r="GJ205" s="367"/>
      <c r="GK205" s="367"/>
      <c r="GL205" s="367"/>
      <c r="GM205" s="367"/>
      <c r="GN205" s="367"/>
      <c r="GO205" s="367"/>
      <c r="GP205" s="367"/>
      <c r="GQ205" s="367"/>
      <c r="GR205" s="367"/>
      <c r="GS205" s="367"/>
      <c r="GT205" s="367"/>
      <c r="GU205" s="367"/>
      <c r="GV205" s="367"/>
      <c r="GW205" s="367"/>
      <c r="GX205" s="367"/>
      <c r="GY205" s="367"/>
      <c r="GZ205" s="367"/>
      <c r="HA205" s="367"/>
      <c r="HB205" s="367"/>
      <c r="HC205" s="367"/>
      <c r="HD205" s="367"/>
      <c r="HE205" s="367"/>
      <c r="HF205" s="367"/>
      <c r="HG205" s="367"/>
      <c r="HH205" s="367"/>
      <c r="HI205" s="367"/>
      <c r="HJ205" s="367"/>
      <c r="HK205" s="367"/>
      <c r="HL205" s="367"/>
      <c r="HM205" s="367"/>
      <c r="HN205" s="367"/>
      <c r="HO205" s="367"/>
      <c r="HP205" s="367"/>
      <c r="HQ205" s="367"/>
      <c r="HR205" s="367"/>
      <c r="HS205" s="367"/>
      <c r="HT205" s="367"/>
      <c r="HU205" s="367"/>
      <c r="HV205" s="367"/>
      <c r="HW205" s="367"/>
      <c r="HX205" s="367"/>
      <c r="HY205" s="367"/>
      <c r="HZ205" s="367"/>
      <c r="IA205" s="367"/>
      <c r="IB205" s="367"/>
      <c r="IC205" s="367"/>
      <c r="ID205" s="367"/>
      <c r="IE205" s="367"/>
      <c r="IF205" s="367"/>
      <c r="IG205" s="367"/>
      <c r="IH205" s="367"/>
      <c r="II205" s="367"/>
      <c r="IJ205" s="367"/>
      <c r="IK205" s="367"/>
      <c r="IL205" s="367"/>
      <c r="IM205" s="367"/>
      <c r="IN205" s="367"/>
      <c r="IO205" s="367"/>
      <c r="IP205" s="367"/>
      <c r="IQ205" s="367"/>
      <c r="IR205" s="367"/>
      <c r="IS205" s="367"/>
      <c r="IT205" s="367"/>
      <c r="IU205" s="367"/>
      <c r="IV205" s="367"/>
      <c r="IW205" s="367"/>
      <c r="IX205" s="367"/>
      <c r="IY205" s="367"/>
      <c r="IZ205" s="367"/>
    </row>
    <row r="206" spans="1:260" s="355" customFormat="1" ht="126" outlineLevel="1">
      <c r="A206" s="591"/>
      <c r="B206" s="496" t="s">
        <v>3088</v>
      </c>
      <c r="C206" s="441" t="s">
        <v>80</v>
      </c>
      <c r="D206" s="467" t="s">
        <v>120</v>
      </c>
      <c r="E206" s="467" t="s">
        <v>3089</v>
      </c>
      <c r="F206" s="471">
        <v>873306</v>
      </c>
      <c r="G206" s="484" t="s">
        <v>80</v>
      </c>
      <c r="H206" s="441" t="s">
        <v>3038</v>
      </c>
      <c r="I206" s="441" t="s">
        <v>80</v>
      </c>
      <c r="J206" s="565">
        <v>2473.2285000000002</v>
      </c>
      <c r="K206" s="566">
        <v>2473.2285000000002</v>
      </c>
      <c r="L206" s="440">
        <v>0</v>
      </c>
      <c r="M206" s="469">
        <v>1978.5827999999999</v>
      </c>
      <c r="N206" s="566">
        <v>494.64569999999998</v>
      </c>
      <c r="O206" s="497">
        <v>494.64569999999998</v>
      </c>
      <c r="P206" s="470" t="s">
        <v>3090</v>
      </c>
      <c r="Q206" s="498">
        <v>46356</v>
      </c>
      <c r="R206" s="441" t="s">
        <v>86</v>
      </c>
      <c r="S206" s="443" t="s">
        <v>80</v>
      </c>
      <c r="T206" s="440"/>
      <c r="U206" s="440">
        <v>0</v>
      </c>
      <c r="V206" s="440">
        <v>0</v>
      </c>
      <c r="W206" s="440">
        <v>0</v>
      </c>
      <c r="X206" s="22">
        <v>0</v>
      </c>
      <c r="Y206" s="440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22">
        <v>0</v>
      </c>
      <c r="AN206" s="22">
        <v>0</v>
      </c>
      <c r="AO206" s="22">
        <v>494.64569999999998</v>
      </c>
      <c r="AP206" s="566">
        <v>494.64569999999998</v>
      </c>
      <c r="AQ206" s="440">
        <v>0</v>
      </c>
      <c r="AR206" s="440">
        <v>0</v>
      </c>
      <c r="AS206" s="441" t="s">
        <v>3249</v>
      </c>
      <c r="AT206" s="441" t="s">
        <v>80</v>
      </c>
      <c r="AU206" s="441" t="s">
        <v>80</v>
      </c>
      <c r="AV206" s="441" t="s">
        <v>1915</v>
      </c>
      <c r="AW206" s="441" t="s">
        <v>279</v>
      </c>
      <c r="AX206" s="69" t="s">
        <v>1952</v>
      </c>
      <c r="AY206" s="69" t="s">
        <v>2591</v>
      </c>
      <c r="AZ206" s="69" t="s">
        <v>2300</v>
      </c>
      <c r="BA206" s="367"/>
      <c r="BB206" s="367"/>
      <c r="BC206" s="367"/>
      <c r="BD206" s="367"/>
      <c r="BE206" s="367"/>
      <c r="BF206" s="367"/>
      <c r="BG206" s="367"/>
      <c r="BH206" s="367"/>
      <c r="BI206" s="367"/>
      <c r="BJ206" s="367"/>
      <c r="BK206" s="367"/>
      <c r="BL206" s="367"/>
      <c r="BM206" s="367"/>
      <c r="BN206" s="367"/>
      <c r="BO206" s="367"/>
      <c r="BP206" s="367"/>
      <c r="BQ206" s="367"/>
      <c r="BR206" s="367"/>
      <c r="BS206" s="367"/>
      <c r="BT206" s="367"/>
      <c r="BU206" s="367"/>
      <c r="BV206" s="367"/>
      <c r="BW206" s="367"/>
      <c r="BX206" s="367"/>
      <c r="BY206" s="367"/>
      <c r="BZ206" s="367"/>
      <c r="CA206" s="367"/>
      <c r="CB206" s="367"/>
      <c r="CC206" s="367"/>
      <c r="CD206" s="367"/>
      <c r="CE206" s="367"/>
      <c r="CF206" s="367"/>
      <c r="CG206" s="367"/>
      <c r="CH206" s="367"/>
      <c r="CI206" s="367"/>
      <c r="CJ206" s="367"/>
      <c r="CK206" s="367"/>
      <c r="CL206" s="367"/>
      <c r="CM206" s="367"/>
      <c r="CN206" s="367"/>
      <c r="CO206" s="367"/>
      <c r="CP206" s="367"/>
      <c r="CQ206" s="367"/>
      <c r="CR206" s="367"/>
      <c r="CS206" s="367"/>
      <c r="CT206" s="367"/>
      <c r="CU206" s="367"/>
      <c r="CV206" s="367"/>
      <c r="CW206" s="367"/>
      <c r="CX206" s="367"/>
      <c r="CY206" s="367"/>
      <c r="CZ206" s="367"/>
      <c r="DA206" s="367"/>
      <c r="DB206" s="367"/>
      <c r="DC206" s="367"/>
      <c r="DD206" s="367"/>
      <c r="DE206" s="367"/>
      <c r="DF206" s="367"/>
      <c r="DG206" s="367"/>
      <c r="DH206" s="367"/>
      <c r="DI206" s="367"/>
      <c r="DJ206" s="367"/>
      <c r="DK206" s="367"/>
      <c r="DL206" s="367"/>
      <c r="DM206" s="367"/>
      <c r="DN206" s="367"/>
      <c r="DO206" s="367"/>
      <c r="DP206" s="367"/>
      <c r="DQ206" s="367"/>
      <c r="DR206" s="367"/>
      <c r="DS206" s="367"/>
      <c r="DT206" s="367"/>
      <c r="DU206" s="367"/>
      <c r="DV206" s="367"/>
      <c r="DW206" s="367"/>
      <c r="DX206" s="367"/>
      <c r="DY206" s="367"/>
      <c r="DZ206" s="367"/>
      <c r="EA206" s="367"/>
      <c r="EB206" s="367"/>
      <c r="EC206" s="367"/>
      <c r="ED206" s="367"/>
      <c r="EE206" s="367"/>
      <c r="EF206" s="367"/>
      <c r="EG206" s="367"/>
      <c r="EH206" s="367"/>
      <c r="EI206" s="367"/>
      <c r="EJ206" s="367"/>
      <c r="EK206" s="367"/>
      <c r="EL206" s="367"/>
      <c r="EM206" s="367"/>
      <c r="EN206" s="367"/>
      <c r="EO206" s="367"/>
      <c r="EP206" s="367"/>
      <c r="EQ206" s="367"/>
      <c r="ER206" s="367"/>
      <c r="ES206" s="367"/>
      <c r="ET206" s="367"/>
      <c r="EU206" s="367"/>
      <c r="EV206" s="367"/>
      <c r="EW206" s="367"/>
      <c r="EX206" s="367"/>
      <c r="EY206" s="367"/>
      <c r="EZ206" s="367"/>
      <c r="FA206" s="367"/>
      <c r="FB206" s="367"/>
      <c r="FC206" s="367"/>
      <c r="FD206" s="367"/>
      <c r="FE206" s="367"/>
      <c r="FF206" s="367"/>
      <c r="FG206" s="367"/>
      <c r="FH206" s="367"/>
      <c r="FI206" s="367"/>
      <c r="FJ206" s="367"/>
      <c r="FK206" s="367"/>
      <c r="FL206" s="367"/>
      <c r="FM206" s="367"/>
      <c r="FN206" s="367"/>
      <c r="FO206" s="367"/>
      <c r="FP206" s="367"/>
      <c r="FQ206" s="367"/>
      <c r="FR206" s="367"/>
      <c r="FS206" s="367"/>
      <c r="FT206" s="367"/>
      <c r="FU206" s="367"/>
      <c r="FV206" s="367"/>
      <c r="FW206" s="367"/>
      <c r="FX206" s="367"/>
      <c r="FY206" s="367"/>
      <c r="FZ206" s="367"/>
      <c r="GA206" s="367"/>
      <c r="GB206" s="367"/>
      <c r="GC206" s="367"/>
      <c r="GD206" s="367"/>
      <c r="GE206" s="367"/>
      <c r="GF206" s="367"/>
      <c r="GG206" s="367"/>
      <c r="GH206" s="367"/>
      <c r="GI206" s="367"/>
      <c r="GJ206" s="367"/>
      <c r="GK206" s="367"/>
      <c r="GL206" s="367"/>
      <c r="GM206" s="367"/>
      <c r="GN206" s="367"/>
      <c r="GO206" s="367"/>
      <c r="GP206" s="367"/>
      <c r="GQ206" s="367"/>
      <c r="GR206" s="367"/>
      <c r="GS206" s="367"/>
      <c r="GT206" s="367"/>
      <c r="GU206" s="367"/>
      <c r="GV206" s="367"/>
      <c r="GW206" s="367"/>
      <c r="GX206" s="367"/>
      <c r="GY206" s="367"/>
      <c r="GZ206" s="367"/>
      <c r="HA206" s="367"/>
      <c r="HB206" s="367"/>
      <c r="HC206" s="367"/>
      <c r="HD206" s="367"/>
      <c r="HE206" s="367"/>
      <c r="HF206" s="367"/>
      <c r="HG206" s="367"/>
      <c r="HH206" s="367"/>
      <c r="HI206" s="367"/>
      <c r="HJ206" s="367"/>
      <c r="HK206" s="367"/>
      <c r="HL206" s="367"/>
      <c r="HM206" s="367"/>
      <c r="HN206" s="367"/>
      <c r="HO206" s="367"/>
      <c r="HP206" s="367"/>
      <c r="HQ206" s="367"/>
      <c r="HR206" s="367"/>
      <c r="HS206" s="367"/>
      <c r="HT206" s="367"/>
      <c r="HU206" s="367"/>
      <c r="HV206" s="367"/>
      <c r="HW206" s="367"/>
      <c r="HX206" s="367"/>
      <c r="HY206" s="367"/>
      <c r="HZ206" s="367"/>
      <c r="IA206" s="367"/>
      <c r="IB206" s="367"/>
      <c r="IC206" s="367"/>
      <c r="ID206" s="367"/>
      <c r="IE206" s="367"/>
      <c r="IF206" s="367"/>
      <c r="IG206" s="367"/>
      <c r="IH206" s="367"/>
      <c r="II206" s="367"/>
      <c r="IJ206" s="367"/>
      <c r="IK206" s="367"/>
      <c r="IL206" s="367"/>
      <c r="IM206" s="367"/>
      <c r="IN206" s="367"/>
      <c r="IO206" s="367"/>
      <c r="IP206" s="367"/>
      <c r="IQ206" s="367"/>
      <c r="IR206" s="367"/>
      <c r="IS206" s="367"/>
      <c r="IT206" s="367"/>
      <c r="IU206" s="367"/>
      <c r="IV206" s="367"/>
      <c r="IW206" s="367"/>
      <c r="IX206" s="367"/>
      <c r="IY206" s="367"/>
      <c r="IZ206" s="367"/>
    </row>
    <row r="207" spans="1:260" s="355" customFormat="1" ht="126" outlineLevel="1">
      <c r="A207" s="591"/>
      <c r="B207" s="496" t="s">
        <v>3091</v>
      </c>
      <c r="C207" s="441" t="s">
        <v>80</v>
      </c>
      <c r="D207" s="467" t="s">
        <v>877</v>
      </c>
      <c r="E207" s="467" t="s">
        <v>3092</v>
      </c>
      <c r="F207" s="471">
        <v>640808</v>
      </c>
      <c r="G207" s="484" t="s">
        <v>80</v>
      </c>
      <c r="H207" s="441" t="s">
        <v>3038</v>
      </c>
      <c r="I207" s="441" t="s">
        <v>80</v>
      </c>
      <c r="J207" s="565">
        <v>1470.3810599999999</v>
      </c>
      <c r="K207" s="566">
        <v>1470.3810599999999</v>
      </c>
      <c r="L207" s="440">
        <v>0</v>
      </c>
      <c r="M207" s="469">
        <v>1176.30485</v>
      </c>
      <c r="N207" s="566">
        <v>294.07621</v>
      </c>
      <c r="O207" s="497">
        <v>294.07621</v>
      </c>
      <c r="P207" s="470" t="s">
        <v>3045</v>
      </c>
      <c r="Q207" s="498">
        <v>46418</v>
      </c>
      <c r="R207" s="441" t="s">
        <v>86</v>
      </c>
      <c r="S207" s="443" t="s">
        <v>80</v>
      </c>
      <c r="T207" s="440"/>
      <c r="U207" s="440">
        <v>0</v>
      </c>
      <c r="V207" s="440">
        <v>0</v>
      </c>
      <c r="W207" s="440">
        <v>0</v>
      </c>
      <c r="X207" s="22">
        <v>0</v>
      </c>
      <c r="Y207" s="440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294.07621</v>
      </c>
      <c r="AP207" s="566">
        <v>294.07621</v>
      </c>
      <c r="AQ207" s="440">
        <v>0</v>
      </c>
      <c r="AR207" s="440">
        <v>0</v>
      </c>
      <c r="AS207" s="441" t="s">
        <v>3249</v>
      </c>
      <c r="AT207" s="441" t="s">
        <v>80</v>
      </c>
      <c r="AU207" s="441" t="s">
        <v>80</v>
      </c>
      <c r="AV207" s="441" t="s">
        <v>1915</v>
      </c>
      <c r="AW207" s="441" t="s">
        <v>279</v>
      </c>
      <c r="AX207" s="69" t="s">
        <v>1950</v>
      </c>
      <c r="AY207" s="69" t="s">
        <v>2591</v>
      </c>
      <c r="AZ207" s="69" t="s">
        <v>2300</v>
      </c>
      <c r="BA207" s="367"/>
      <c r="BB207" s="367"/>
      <c r="BC207" s="367"/>
      <c r="BD207" s="367"/>
      <c r="BE207" s="367"/>
      <c r="BF207" s="367"/>
      <c r="BG207" s="367"/>
      <c r="BH207" s="367"/>
      <c r="BI207" s="367"/>
      <c r="BJ207" s="367"/>
      <c r="BK207" s="367"/>
      <c r="BL207" s="367"/>
      <c r="BM207" s="367"/>
      <c r="BN207" s="367"/>
      <c r="BO207" s="367"/>
      <c r="BP207" s="367"/>
      <c r="BQ207" s="367"/>
      <c r="BR207" s="367"/>
      <c r="BS207" s="367"/>
      <c r="BT207" s="367"/>
      <c r="BU207" s="367"/>
      <c r="BV207" s="367"/>
      <c r="BW207" s="367"/>
      <c r="BX207" s="367"/>
      <c r="BY207" s="367"/>
      <c r="BZ207" s="367"/>
      <c r="CA207" s="367"/>
      <c r="CB207" s="367"/>
      <c r="CC207" s="367"/>
      <c r="CD207" s="367"/>
      <c r="CE207" s="367"/>
      <c r="CF207" s="367"/>
      <c r="CG207" s="367"/>
      <c r="CH207" s="367"/>
      <c r="CI207" s="367"/>
      <c r="CJ207" s="367"/>
      <c r="CK207" s="367"/>
      <c r="CL207" s="367"/>
      <c r="CM207" s="367"/>
      <c r="CN207" s="367"/>
      <c r="CO207" s="367"/>
      <c r="CP207" s="367"/>
      <c r="CQ207" s="367"/>
      <c r="CR207" s="367"/>
      <c r="CS207" s="367"/>
      <c r="CT207" s="367"/>
      <c r="CU207" s="367"/>
      <c r="CV207" s="367"/>
      <c r="CW207" s="367"/>
      <c r="CX207" s="367"/>
      <c r="CY207" s="367"/>
      <c r="CZ207" s="367"/>
      <c r="DA207" s="367"/>
      <c r="DB207" s="367"/>
      <c r="DC207" s="367"/>
      <c r="DD207" s="367"/>
      <c r="DE207" s="367"/>
      <c r="DF207" s="367"/>
      <c r="DG207" s="367"/>
      <c r="DH207" s="367"/>
      <c r="DI207" s="367"/>
      <c r="DJ207" s="367"/>
      <c r="DK207" s="367"/>
      <c r="DL207" s="367"/>
      <c r="DM207" s="367"/>
      <c r="DN207" s="367"/>
      <c r="DO207" s="367"/>
      <c r="DP207" s="367"/>
      <c r="DQ207" s="367"/>
      <c r="DR207" s="367"/>
      <c r="DS207" s="367"/>
      <c r="DT207" s="367"/>
      <c r="DU207" s="367"/>
      <c r="DV207" s="367"/>
      <c r="DW207" s="367"/>
      <c r="DX207" s="367"/>
      <c r="DY207" s="367"/>
      <c r="DZ207" s="367"/>
      <c r="EA207" s="367"/>
      <c r="EB207" s="367"/>
      <c r="EC207" s="367"/>
      <c r="ED207" s="367"/>
      <c r="EE207" s="367"/>
      <c r="EF207" s="367"/>
      <c r="EG207" s="367"/>
      <c r="EH207" s="367"/>
      <c r="EI207" s="367"/>
      <c r="EJ207" s="367"/>
      <c r="EK207" s="367"/>
      <c r="EL207" s="367"/>
      <c r="EM207" s="367"/>
      <c r="EN207" s="367"/>
      <c r="EO207" s="367"/>
      <c r="EP207" s="367"/>
      <c r="EQ207" s="367"/>
      <c r="ER207" s="367"/>
      <c r="ES207" s="367"/>
      <c r="ET207" s="367"/>
      <c r="EU207" s="367"/>
      <c r="EV207" s="367"/>
      <c r="EW207" s="367"/>
      <c r="EX207" s="367"/>
      <c r="EY207" s="367"/>
      <c r="EZ207" s="367"/>
      <c r="FA207" s="367"/>
      <c r="FB207" s="367"/>
      <c r="FC207" s="367"/>
      <c r="FD207" s="367"/>
      <c r="FE207" s="367"/>
      <c r="FF207" s="367"/>
      <c r="FG207" s="367"/>
      <c r="FH207" s="367"/>
      <c r="FI207" s="367"/>
      <c r="FJ207" s="367"/>
      <c r="FK207" s="367"/>
      <c r="FL207" s="367"/>
      <c r="FM207" s="367"/>
      <c r="FN207" s="367"/>
      <c r="FO207" s="367"/>
      <c r="FP207" s="367"/>
      <c r="FQ207" s="367"/>
      <c r="FR207" s="367"/>
      <c r="FS207" s="367"/>
      <c r="FT207" s="367"/>
      <c r="FU207" s="367"/>
      <c r="FV207" s="367"/>
      <c r="FW207" s="367"/>
      <c r="FX207" s="367"/>
      <c r="FY207" s="367"/>
      <c r="FZ207" s="367"/>
      <c r="GA207" s="367"/>
      <c r="GB207" s="367"/>
      <c r="GC207" s="367"/>
      <c r="GD207" s="367"/>
      <c r="GE207" s="367"/>
      <c r="GF207" s="367"/>
      <c r="GG207" s="367"/>
      <c r="GH207" s="367"/>
      <c r="GI207" s="367"/>
      <c r="GJ207" s="367"/>
      <c r="GK207" s="367"/>
      <c r="GL207" s="367"/>
      <c r="GM207" s="367"/>
      <c r="GN207" s="367"/>
      <c r="GO207" s="367"/>
      <c r="GP207" s="367"/>
      <c r="GQ207" s="367"/>
      <c r="GR207" s="367"/>
      <c r="GS207" s="367"/>
      <c r="GT207" s="367"/>
      <c r="GU207" s="367"/>
      <c r="GV207" s="367"/>
      <c r="GW207" s="367"/>
      <c r="GX207" s="367"/>
      <c r="GY207" s="367"/>
      <c r="GZ207" s="367"/>
      <c r="HA207" s="367"/>
      <c r="HB207" s="367"/>
      <c r="HC207" s="367"/>
      <c r="HD207" s="367"/>
      <c r="HE207" s="367"/>
      <c r="HF207" s="367"/>
      <c r="HG207" s="367"/>
      <c r="HH207" s="367"/>
      <c r="HI207" s="367"/>
      <c r="HJ207" s="367"/>
      <c r="HK207" s="367"/>
      <c r="HL207" s="367"/>
      <c r="HM207" s="367"/>
      <c r="HN207" s="367"/>
      <c r="HO207" s="367"/>
      <c r="HP207" s="367"/>
      <c r="HQ207" s="367"/>
      <c r="HR207" s="367"/>
      <c r="HS207" s="367"/>
      <c r="HT207" s="367"/>
      <c r="HU207" s="367"/>
      <c r="HV207" s="367"/>
      <c r="HW207" s="367"/>
      <c r="HX207" s="367"/>
      <c r="HY207" s="367"/>
      <c r="HZ207" s="367"/>
      <c r="IA207" s="367"/>
      <c r="IB207" s="367"/>
      <c r="IC207" s="367"/>
      <c r="ID207" s="367"/>
      <c r="IE207" s="367"/>
      <c r="IF207" s="367"/>
      <c r="IG207" s="367"/>
      <c r="IH207" s="367"/>
      <c r="II207" s="367"/>
      <c r="IJ207" s="367"/>
      <c r="IK207" s="367"/>
      <c r="IL207" s="367"/>
      <c r="IM207" s="367"/>
      <c r="IN207" s="367"/>
      <c r="IO207" s="367"/>
      <c r="IP207" s="367"/>
      <c r="IQ207" s="367"/>
      <c r="IR207" s="367"/>
      <c r="IS207" s="367"/>
      <c r="IT207" s="367"/>
      <c r="IU207" s="367"/>
      <c r="IV207" s="367"/>
      <c r="IW207" s="367"/>
      <c r="IX207" s="367"/>
      <c r="IY207" s="367"/>
      <c r="IZ207" s="367"/>
    </row>
    <row r="208" spans="1:260" s="355" customFormat="1" ht="126" outlineLevel="1">
      <c r="A208" s="591"/>
      <c r="B208" s="496" t="s">
        <v>3093</v>
      </c>
      <c r="C208" s="441" t="s">
        <v>80</v>
      </c>
      <c r="D208" s="467" t="s">
        <v>3094</v>
      </c>
      <c r="E208" s="467" t="s">
        <v>3095</v>
      </c>
      <c r="F208" s="467" t="s">
        <v>3096</v>
      </c>
      <c r="G208" s="484" t="s">
        <v>80</v>
      </c>
      <c r="H208" s="441" t="s">
        <v>3038</v>
      </c>
      <c r="I208" s="441" t="s">
        <v>80</v>
      </c>
      <c r="J208" s="565">
        <v>1150.6495</v>
      </c>
      <c r="K208" s="566">
        <v>1150.6495</v>
      </c>
      <c r="L208" s="440">
        <v>0</v>
      </c>
      <c r="M208" s="469">
        <v>920.51959999999997</v>
      </c>
      <c r="N208" s="566">
        <v>230.12989999999999</v>
      </c>
      <c r="O208" s="497">
        <v>230.12989999999999</v>
      </c>
      <c r="P208" s="470" t="s">
        <v>3097</v>
      </c>
      <c r="Q208" s="498">
        <v>46538</v>
      </c>
      <c r="R208" s="441" t="s">
        <v>86</v>
      </c>
      <c r="S208" s="443" t="s">
        <v>80</v>
      </c>
      <c r="T208" s="440"/>
      <c r="U208" s="440">
        <v>0</v>
      </c>
      <c r="V208" s="440">
        <v>0</v>
      </c>
      <c r="W208" s="440">
        <v>0</v>
      </c>
      <c r="X208" s="22">
        <v>0</v>
      </c>
      <c r="Y208" s="440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230.12989999999999</v>
      </c>
      <c r="AP208" s="566">
        <v>230.12989999999999</v>
      </c>
      <c r="AQ208" s="440">
        <v>0</v>
      </c>
      <c r="AR208" s="440">
        <v>0</v>
      </c>
      <c r="AS208" s="441" t="s">
        <v>3249</v>
      </c>
      <c r="AT208" s="441" t="s">
        <v>80</v>
      </c>
      <c r="AU208" s="441" t="s">
        <v>80</v>
      </c>
      <c r="AV208" s="441" t="s">
        <v>1915</v>
      </c>
      <c r="AW208" s="441" t="s">
        <v>279</v>
      </c>
      <c r="AX208" s="69" t="s">
        <v>1957</v>
      </c>
      <c r="AY208" s="69" t="s">
        <v>2591</v>
      </c>
      <c r="AZ208" s="69" t="s">
        <v>2300</v>
      </c>
      <c r="BA208" s="367"/>
      <c r="BB208" s="367"/>
      <c r="BC208" s="367"/>
      <c r="BD208" s="367"/>
      <c r="BE208" s="367"/>
      <c r="BF208" s="367"/>
      <c r="BG208" s="367"/>
      <c r="BH208" s="367"/>
      <c r="BI208" s="367"/>
      <c r="BJ208" s="367"/>
      <c r="BK208" s="367"/>
      <c r="BL208" s="367"/>
      <c r="BM208" s="367"/>
      <c r="BN208" s="367"/>
      <c r="BO208" s="367"/>
      <c r="BP208" s="367"/>
      <c r="BQ208" s="367"/>
      <c r="BR208" s="367"/>
      <c r="BS208" s="367"/>
      <c r="BT208" s="367"/>
      <c r="BU208" s="367"/>
      <c r="BV208" s="367"/>
      <c r="BW208" s="367"/>
      <c r="BX208" s="367"/>
      <c r="BY208" s="367"/>
      <c r="BZ208" s="367"/>
      <c r="CA208" s="367"/>
      <c r="CB208" s="367"/>
      <c r="CC208" s="367"/>
      <c r="CD208" s="367"/>
      <c r="CE208" s="367"/>
      <c r="CF208" s="367"/>
      <c r="CG208" s="367"/>
      <c r="CH208" s="367"/>
      <c r="CI208" s="367"/>
      <c r="CJ208" s="367"/>
      <c r="CK208" s="367"/>
      <c r="CL208" s="367"/>
      <c r="CM208" s="367"/>
      <c r="CN208" s="367"/>
      <c r="CO208" s="367"/>
      <c r="CP208" s="367"/>
      <c r="CQ208" s="367"/>
      <c r="CR208" s="367"/>
      <c r="CS208" s="367"/>
      <c r="CT208" s="367"/>
      <c r="CU208" s="367"/>
      <c r="CV208" s="367"/>
      <c r="CW208" s="367"/>
      <c r="CX208" s="367"/>
      <c r="CY208" s="367"/>
      <c r="CZ208" s="367"/>
      <c r="DA208" s="367"/>
      <c r="DB208" s="367"/>
      <c r="DC208" s="367"/>
      <c r="DD208" s="367"/>
      <c r="DE208" s="367"/>
      <c r="DF208" s="367"/>
      <c r="DG208" s="367"/>
      <c r="DH208" s="367"/>
      <c r="DI208" s="367"/>
      <c r="DJ208" s="367"/>
      <c r="DK208" s="367"/>
      <c r="DL208" s="367"/>
      <c r="DM208" s="367"/>
      <c r="DN208" s="367"/>
      <c r="DO208" s="367"/>
      <c r="DP208" s="367"/>
      <c r="DQ208" s="367"/>
      <c r="DR208" s="367"/>
      <c r="DS208" s="367"/>
      <c r="DT208" s="367"/>
      <c r="DU208" s="367"/>
      <c r="DV208" s="367"/>
      <c r="DW208" s="367"/>
      <c r="DX208" s="367"/>
      <c r="DY208" s="367"/>
      <c r="DZ208" s="367"/>
      <c r="EA208" s="367"/>
      <c r="EB208" s="367"/>
      <c r="EC208" s="367"/>
      <c r="ED208" s="367"/>
      <c r="EE208" s="367"/>
      <c r="EF208" s="367"/>
      <c r="EG208" s="367"/>
      <c r="EH208" s="367"/>
      <c r="EI208" s="367"/>
      <c r="EJ208" s="367"/>
      <c r="EK208" s="367"/>
      <c r="EL208" s="367"/>
      <c r="EM208" s="367"/>
      <c r="EN208" s="367"/>
      <c r="EO208" s="367"/>
      <c r="EP208" s="367"/>
      <c r="EQ208" s="367"/>
      <c r="ER208" s="367"/>
      <c r="ES208" s="367"/>
      <c r="ET208" s="367"/>
      <c r="EU208" s="367"/>
      <c r="EV208" s="367"/>
      <c r="EW208" s="367"/>
      <c r="EX208" s="367"/>
      <c r="EY208" s="367"/>
      <c r="EZ208" s="367"/>
      <c r="FA208" s="367"/>
      <c r="FB208" s="367"/>
      <c r="FC208" s="367"/>
      <c r="FD208" s="367"/>
      <c r="FE208" s="367"/>
      <c r="FF208" s="367"/>
      <c r="FG208" s="367"/>
      <c r="FH208" s="367"/>
      <c r="FI208" s="367"/>
      <c r="FJ208" s="367"/>
      <c r="FK208" s="367"/>
      <c r="FL208" s="367"/>
      <c r="FM208" s="367"/>
      <c r="FN208" s="367"/>
      <c r="FO208" s="367"/>
      <c r="FP208" s="367"/>
      <c r="FQ208" s="367"/>
      <c r="FR208" s="367"/>
      <c r="FS208" s="367"/>
      <c r="FT208" s="367"/>
      <c r="FU208" s="367"/>
      <c r="FV208" s="367"/>
      <c r="FW208" s="367"/>
      <c r="FX208" s="367"/>
      <c r="FY208" s="367"/>
      <c r="FZ208" s="367"/>
      <c r="GA208" s="367"/>
      <c r="GB208" s="367"/>
      <c r="GC208" s="367"/>
      <c r="GD208" s="367"/>
      <c r="GE208" s="367"/>
      <c r="GF208" s="367"/>
      <c r="GG208" s="367"/>
      <c r="GH208" s="367"/>
      <c r="GI208" s="367"/>
      <c r="GJ208" s="367"/>
      <c r="GK208" s="367"/>
      <c r="GL208" s="367"/>
      <c r="GM208" s="367"/>
      <c r="GN208" s="367"/>
      <c r="GO208" s="367"/>
      <c r="GP208" s="367"/>
      <c r="GQ208" s="367"/>
      <c r="GR208" s="367"/>
      <c r="GS208" s="367"/>
      <c r="GT208" s="367"/>
      <c r="GU208" s="367"/>
      <c r="GV208" s="367"/>
      <c r="GW208" s="367"/>
      <c r="GX208" s="367"/>
      <c r="GY208" s="367"/>
      <c r="GZ208" s="367"/>
      <c r="HA208" s="367"/>
      <c r="HB208" s="367"/>
      <c r="HC208" s="367"/>
      <c r="HD208" s="367"/>
      <c r="HE208" s="367"/>
      <c r="HF208" s="367"/>
      <c r="HG208" s="367"/>
      <c r="HH208" s="367"/>
      <c r="HI208" s="367"/>
      <c r="HJ208" s="367"/>
      <c r="HK208" s="367"/>
      <c r="HL208" s="367"/>
      <c r="HM208" s="367"/>
      <c r="HN208" s="367"/>
      <c r="HO208" s="367"/>
      <c r="HP208" s="367"/>
      <c r="HQ208" s="367"/>
      <c r="HR208" s="367"/>
      <c r="HS208" s="367"/>
      <c r="HT208" s="367"/>
      <c r="HU208" s="367"/>
      <c r="HV208" s="367"/>
      <c r="HW208" s="367"/>
      <c r="HX208" s="367"/>
      <c r="HY208" s="367"/>
      <c r="HZ208" s="367"/>
      <c r="IA208" s="367"/>
      <c r="IB208" s="367"/>
      <c r="IC208" s="367"/>
      <c r="ID208" s="367"/>
      <c r="IE208" s="367"/>
      <c r="IF208" s="367"/>
      <c r="IG208" s="367"/>
      <c r="IH208" s="367"/>
      <c r="II208" s="367"/>
      <c r="IJ208" s="367"/>
      <c r="IK208" s="367"/>
      <c r="IL208" s="367"/>
      <c r="IM208" s="367"/>
      <c r="IN208" s="367"/>
      <c r="IO208" s="367"/>
      <c r="IP208" s="367"/>
      <c r="IQ208" s="367"/>
      <c r="IR208" s="367"/>
      <c r="IS208" s="367"/>
      <c r="IT208" s="367"/>
      <c r="IU208" s="367"/>
      <c r="IV208" s="367"/>
      <c r="IW208" s="367"/>
      <c r="IX208" s="367"/>
      <c r="IY208" s="367"/>
      <c r="IZ208" s="367"/>
    </row>
    <row r="209" spans="1:260" s="355" customFormat="1" ht="126" outlineLevel="1">
      <c r="A209" s="591"/>
      <c r="B209" s="496" t="s">
        <v>3098</v>
      </c>
      <c r="C209" s="441" t="s">
        <v>80</v>
      </c>
      <c r="D209" s="467" t="s">
        <v>3094</v>
      </c>
      <c r="E209" s="467" t="s">
        <v>3095</v>
      </c>
      <c r="F209" s="467" t="s">
        <v>3096</v>
      </c>
      <c r="G209" s="484" t="s">
        <v>80</v>
      </c>
      <c r="H209" s="441" t="s">
        <v>3038</v>
      </c>
      <c r="I209" s="441" t="s">
        <v>80</v>
      </c>
      <c r="J209" s="565">
        <v>1501.5</v>
      </c>
      <c r="K209" s="566">
        <v>1501.5</v>
      </c>
      <c r="L209" s="440">
        <v>0</v>
      </c>
      <c r="M209" s="469">
        <v>1201.2</v>
      </c>
      <c r="N209" s="566">
        <v>300.3</v>
      </c>
      <c r="O209" s="497">
        <v>300.3</v>
      </c>
      <c r="P209" s="470" t="s">
        <v>3099</v>
      </c>
      <c r="Q209" s="498">
        <v>46630</v>
      </c>
      <c r="R209" s="441" t="s">
        <v>86</v>
      </c>
      <c r="S209" s="443" t="s">
        <v>80</v>
      </c>
      <c r="T209" s="440"/>
      <c r="U209" s="440">
        <v>0</v>
      </c>
      <c r="V209" s="440">
        <v>0</v>
      </c>
      <c r="W209" s="440">
        <v>0</v>
      </c>
      <c r="X209" s="22">
        <v>0</v>
      </c>
      <c r="Y209" s="440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300.3</v>
      </c>
      <c r="AP209" s="566">
        <v>300.3</v>
      </c>
      <c r="AQ209" s="440">
        <v>0</v>
      </c>
      <c r="AR209" s="440">
        <v>0</v>
      </c>
      <c r="AS209" s="441" t="s">
        <v>3249</v>
      </c>
      <c r="AT209" s="441" t="s">
        <v>80</v>
      </c>
      <c r="AU209" s="441" t="s">
        <v>80</v>
      </c>
      <c r="AV209" s="441" t="s">
        <v>1915</v>
      </c>
      <c r="AW209" s="441" t="s">
        <v>279</v>
      </c>
      <c r="AX209" s="69" t="s">
        <v>1957</v>
      </c>
      <c r="AY209" s="69" t="s">
        <v>2591</v>
      </c>
      <c r="AZ209" s="69" t="s">
        <v>2300</v>
      </c>
      <c r="BA209" s="367"/>
      <c r="BB209" s="367"/>
      <c r="BC209" s="367"/>
      <c r="BD209" s="367"/>
      <c r="BE209" s="367"/>
      <c r="BF209" s="367"/>
      <c r="BG209" s="367"/>
      <c r="BH209" s="367"/>
      <c r="BI209" s="367"/>
      <c r="BJ209" s="367"/>
      <c r="BK209" s="367"/>
      <c r="BL209" s="367"/>
      <c r="BM209" s="367"/>
      <c r="BN209" s="367"/>
      <c r="BO209" s="367"/>
      <c r="BP209" s="367"/>
      <c r="BQ209" s="367"/>
      <c r="BR209" s="367"/>
      <c r="BS209" s="367"/>
      <c r="BT209" s="367"/>
      <c r="BU209" s="367"/>
      <c r="BV209" s="367"/>
      <c r="BW209" s="367"/>
      <c r="BX209" s="367"/>
      <c r="BY209" s="367"/>
      <c r="BZ209" s="367"/>
      <c r="CA209" s="367"/>
      <c r="CB209" s="367"/>
      <c r="CC209" s="367"/>
      <c r="CD209" s="367"/>
      <c r="CE209" s="367"/>
      <c r="CF209" s="367"/>
      <c r="CG209" s="367"/>
      <c r="CH209" s="367"/>
      <c r="CI209" s="367"/>
      <c r="CJ209" s="367"/>
      <c r="CK209" s="367"/>
      <c r="CL209" s="367"/>
      <c r="CM209" s="367"/>
      <c r="CN209" s="367"/>
      <c r="CO209" s="367"/>
      <c r="CP209" s="367"/>
      <c r="CQ209" s="367"/>
      <c r="CR209" s="367"/>
      <c r="CS209" s="367"/>
      <c r="CT209" s="367"/>
      <c r="CU209" s="367"/>
      <c r="CV209" s="367"/>
      <c r="CW209" s="367"/>
      <c r="CX209" s="367"/>
      <c r="CY209" s="367"/>
      <c r="CZ209" s="367"/>
      <c r="DA209" s="367"/>
      <c r="DB209" s="367"/>
      <c r="DC209" s="367"/>
      <c r="DD209" s="367"/>
      <c r="DE209" s="367"/>
      <c r="DF209" s="367"/>
      <c r="DG209" s="367"/>
      <c r="DH209" s="367"/>
      <c r="DI209" s="367"/>
      <c r="DJ209" s="367"/>
      <c r="DK209" s="367"/>
      <c r="DL209" s="367"/>
      <c r="DM209" s="367"/>
      <c r="DN209" s="367"/>
      <c r="DO209" s="367"/>
      <c r="DP209" s="367"/>
      <c r="DQ209" s="367"/>
      <c r="DR209" s="367"/>
      <c r="DS209" s="367"/>
      <c r="DT209" s="367"/>
      <c r="DU209" s="367"/>
      <c r="DV209" s="367"/>
      <c r="DW209" s="367"/>
      <c r="DX209" s="367"/>
      <c r="DY209" s="367"/>
      <c r="DZ209" s="367"/>
      <c r="EA209" s="367"/>
      <c r="EB209" s="367"/>
      <c r="EC209" s="367"/>
      <c r="ED209" s="367"/>
      <c r="EE209" s="367"/>
      <c r="EF209" s="367"/>
      <c r="EG209" s="367"/>
      <c r="EH209" s="367"/>
      <c r="EI209" s="367"/>
      <c r="EJ209" s="367"/>
      <c r="EK209" s="367"/>
      <c r="EL209" s="367"/>
      <c r="EM209" s="367"/>
      <c r="EN209" s="367"/>
      <c r="EO209" s="367"/>
      <c r="EP209" s="367"/>
      <c r="EQ209" s="367"/>
      <c r="ER209" s="367"/>
      <c r="ES209" s="367"/>
      <c r="ET209" s="367"/>
      <c r="EU209" s="367"/>
      <c r="EV209" s="367"/>
      <c r="EW209" s="367"/>
      <c r="EX209" s="367"/>
      <c r="EY209" s="367"/>
      <c r="EZ209" s="367"/>
      <c r="FA209" s="367"/>
      <c r="FB209" s="367"/>
      <c r="FC209" s="367"/>
      <c r="FD209" s="367"/>
      <c r="FE209" s="367"/>
      <c r="FF209" s="367"/>
      <c r="FG209" s="367"/>
      <c r="FH209" s="367"/>
      <c r="FI209" s="367"/>
      <c r="FJ209" s="367"/>
      <c r="FK209" s="367"/>
      <c r="FL209" s="367"/>
      <c r="FM209" s="367"/>
      <c r="FN209" s="367"/>
      <c r="FO209" s="367"/>
      <c r="FP209" s="367"/>
      <c r="FQ209" s="367"/>
      <c r="FR209" s="367"/>
      <c r="FS209" s="367"/>
      <c r="FT209" s="367"/>
      <c r="FU209" s="367"/>
      <c r="FV209" s="367"/>
      <c r="FW209" s="367"/>
      <c r="FX209" s="367"/>
      <c r="FY209" s="367"/>
      <c r="FZ209" s="367"/>
      <c r="GA209" s="367"/>
      <c r="GB209" s="367"/>
      <c r="GC209" s="367"/>
      <c r="GD209" s="367"/>
      <c r="GE209" s="367"/>
      <c r="GF209" s="367"/>
      <c r="GG209" s="367"/>
      <c r="GH209" s="367"/>
      <c r="GI209" s="367"/>
      <c r="GJ209" s="367"/>
      <c r="GK209" s="367"/>
      <c r="GL209" s="367"/>
      <c r="GM209" s="367"/>
      <c r="GN209" s="367"/>
      <c r="GO209" s="367"/>
      <c r="GP209" s="367"/>
      <c r="GQ209" s="367"/>
      <c r="GR209" s="367"/>
      <c r="GS209" s="367"/>
      <c r="GT209" s="367"/>
      <c r="GU209" s="367"/>
      <c r="GV209" s="367"/>
      <c r="GW209" s="367"/>
      <c r="GX209" s="367"/>
      <c r="GY209" s="367"/>
      <c r="GZ209" s="367"/>
      <c r="HA209" s="367"/>
      <c r="HB209" s="367"/>
      <c r="HC209" s="367"/>
      <c r="HD209" s="367"/>
      <c r="HE209" s="367"/>
      <c r="HF209" s="367"/>
      <c r="HG209" s="367"/>
      <c r="HH209" s="367"/>
      <c r="HI209" s="367"/>
      <c r="HJ209" s="367"/>
      <c r="HK209" s="367"/>
      <c r="HL209" s="367"/>
      <c r="HM209" s="367"/>
      <c r="HN209" s="367"/>
      <c r="HO209" s="367"/>
      <c r="HP209" s="367"/>
      <c r="HQ209" s="367"/>
      <c r="HR209" s="367"/>
      <c r="HS209" s="367"/>
      <c r="HT209" s="367"/>
      <c r="HU209" s="367"/>
      <c r="HV209" s="367"/>
      <c r="HW209" s="367"/>
      <c r="HX209" s="367"/>
      <c r="HY209" s="367"/>
      <c r="HZ209" s="367"/>
      <c r="IA209" s="367"/>
      <c r="IB209" s="367"/>
      <c r="IC209" s="367"/>
      <c r="ID209" s="367"/>
      <c r="IE209" s="367"/>
      <c r="IF209" s="367"/>
      <c r="IG209" s="367"/>
      <c r="IH209" s="367"/>
      <c r="II209" s="367"/>
      <c r="IJ209" s="367"/>
      <c r="IK209" s="367"/>
      <c r="IL209" s="367"/>
      <c r="IM209" s="367"/>
      <c r="IN209" s="367"/>
      <c r="IO209" s="367"/>
      <c r="IP209" s="367"/>
      <c r="IQ209" s="367"/>
      <c r="IR209" s="367"/>
      <c r="IS209" s="367"/>
      <c r="IT209" s="367"/>
      <c r="IU209" s="367"/>
      <c r="IV209" s="367"/>
      <c r="IW209" s="367"/>
      <c r="IX209" s="367"/>
      <c r="IY209" s="367"/>
      <c r="IZ209" s="367"/>
    </row>
    <row r="210" spans="1:260" s="355" customFormat="1" ht="126" outlineLevel="1">
      <c r="A210" s="591"/>
      <c r="B210" s="496" t="s">
        <v>3100</v>
      </c>
      <c r="C210" s="441" t="s">
        <v>80</v>
      </c>
      <c r="D210" s="467" t="s">
        <v>133</v>
      </c>
      <c r="E210" s="467" t="s">
        <v>2461</v>
      </c>
      <c r="F210" s="471">
        <v>61924059</v>
      </c>
      <c r="G210" s="484" t="s">
        <v>80</v>
      </c>
      <c r="H210" s="441" t="s">
        <v>3038</v>
      </c>
      <c r="I210" s="441" t="s">
        <v>80</v>
      </c>
      <c r="J210" s="565">
        <v>2886.5</v>
      </c>
      <c r="K210" s="566">
        <v>2886.5</v>
      </c>
      <c r="L210" s="440">
        <v>0</v>
      </c>
      <c r="M210" s="469">
        <v>2309.1999999999998</v>
      </c>
      <c r="N210" s="566">
        <v>577.29999999999995</v>
      </c>
      <c r="O210" s="497">
        <v>577.29999999999995</v>
      </c>
      <c r="P210" s="470" t="s">
        <v>2460</v>
      </c>
      <c r="Q210" s="498">
        <v>46265</v>
      </c>
      <c r="R210" s="441" t="s">
        <v>86</v>
      </c>
      <c r="S210" s="443" t="s">
        <v>80</v>
      </c>
      <c r="T210" s="440"/>
      <c r="U210" s="440">
        <v>0</v>
      </c>
      <c r="V210" s="440">
        <v>0</v>
      </c>
      <c r="W210" s="440">
        <v>0</v>
      </c>
      <c r="X210" s="22">
        <v>0</v>
      </c>
      <c r="Y210" s="440">
        <v>0</v>
      </c>
      <c r="Z210" s="22">
        <v>0</v>
      </c>
      <c r="AA210" s="22">
        <v>0</v>
      </c>
      <c r="AB210" s="22">
        <v>577.29999999999995</v>
      </c>
      <c r="AC210" s="22">
        <v>577.29999999999995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577.29999999999995</v>
      </c>
      <c r="AM210" s="22">
        <v>577.29999999999995</v>
      </c>
      <c r="AN210" s="22">
        <v>0</v>
      </c>
      <c r="AO210" s="22">
        <v>0</v>
      </c>
      <c r="AP210" s="566">
        <v>577.29999999999995</v>
      </c>
      <c r="AQ210" s="440">
        <v>0</v>
      </c>
      <c r="AR210" s="440">
        <v>0</v>
      </c>
      <c r="AS210" s="441" t="s">
        <v>3249</v>
      </c>
      <c r="AT210" s="441" t="s">
        <v>80</v>
      </c>
      <c r="AU210" s="441" t="s">
        <v>80</v>
      </c>
      <c r="AV210" s="441" t="s">
        <v>1915</v>
      </c>
      <c r="AW210" s="441" t="s">
        <v>279</v>
      </c>
      <c r="AX210" s="69" t="s">
        <v>1968</v>
      </c>
      <c r="AY210" s="69" t="s">
        <v>2591</v>
      </c>
      <c r="AZ210" s="69" t="s">
        <v>2300</v>
      </c>
      <c r="BA210" s="367"/>
      <c r="BB210" s="367"/>
      <c r="BC210" s="367"/>
      <c r="BD210" s="367"/>
      <c r="BE210" s="367"/>
      <c r="BF210" s="367"/>
      <c r="BG210" s="367"/>
      <c r="BH210" s="367"/>
      <c r="BI210" s="367"/>
      <c r="BJ210" s="367"/>
      <c r="BK210" s="367"/>
      <c r="BL210" s="367"/>
      <c r="BM210" s="367"/>
      <c r="BN210" s="367"/>
      <c r="BO210" s="367"/>
      <c r="BP210" s="367"/>
      <c r="BQ210" s="367"/>
      <c r="BR210" s="367"/>
      <c r="BS210" s="367"/>
      <c r="BT210" s="367"/>
      <c r="BU210" s="367"/>
      <c r="BV210" s="367"/>
      <c r="BW210" s="367"/>
      <c r="BX210" s="367"/>
      <c r="BY210" s="367"/>
      <c r="BZ210" s="367"/>
      <c r="CA210" s="367"/>
      <c r="CB210" s="367"/>
      <c r="CC210" s="367"/>
      <c r="CD210" s="367"/>
      <c r="CE210" s="367"/>
      <c r="CF210" s="367"/>
      <c r="CG210" s="367"/>
      <c r="CH210" s="367"/>
      <c r="CI210" s="367"/>
      <c r="CJ210" s="367"/>
      <c r="CK210" s="367"/>
      <c r="CL210" s="367"/>
      <c r="CM210" s="367"/>
      <c r="CN210" s="367"/>
      <c r="CO210" s="367"/>
      <c r="CP210" s="367"/>
      <c r="CQ210" s="367"/>
      <c r="CR210" s="367"/>
      <c r="CS210" s="367"/>
      <c r="CT210" s="367"/>
      <c r="CU210" s="367"/>
      <c r="CV210" s="367"/>
      <c r="CW210" s="367"/>
      <c r="CX210" s="367"/>
      <c r="CY210" s="367"/>
      <c r="CZ210" s="367"/>
      <c r="DA210" s="367"/>
      <c r="DB210" s="367"/>
      <c r="DC210" s="367"/>
      <c r="DD210" s="367"/>
      <c r="DE210" s="367"/>
      <c r="DF210" s="367"/>
      <c r="DG210" s="367"/>
      <c r="DH210" s="367"/>
      <c r="DI210" s="367"/>
      <c r="DJ210" s="367"/>
      <c r="DK210" s="367"/>
      <c r="DL210" s="367"/>
      <c r="DM210" s="367"/>
      <c r="DN210" s="367"/>
      <c r="DO210" s="367"/>
      <c r="DP210" s="367"/>
      <c r="DQ210" s="367"/>
      <c r="DR210" s="367"/>
      <c r="DS210" s="367"/>
      <c r="DT210" s="367"/>
      <c r="DU210" s="367"/>
      <c r="DV210" s="367"/>
      <c r="DW210" s="367"/>
      <c r="DX210" s="367"/>
      <c r="DY210" s="367"/>
      <c r="DZ210" s="367"/>
      <c r="EA210" s="367"/>
      <c r="EB210" s="367"/>
      <c r="EC210" s="367"/>
      <c r="ED210" s="367"/>
      <c r="EE210" s="367"/>
      <c r="EF210" s="367"/>
      <c r="EG210" s="367"/>
      <c r="EH210" s="367"/>
      <c r="EI210" s="367"/>
      <c r="EJ210" s="367"/>
      <c r="EK210" s="367"/>
      <c r="EL210" s="367"/>
      <c r="EM210" s="367"/>
      <c r="EN210" s="367"/>
      <c r="EO210" s="367"/>
      <c r="EP210" s="367"/>
      <c r="EQ210" s="367"/>
      <c r="ER210" s="367"/>
      <c r="ES210" s="367"/>
      <c r="ET210" s="367"/>
      <c r="EU210" s="367"/>
      <c r="EV210" s="367"/>
      <c r="EW210" s="367"/>
      <c r="EX210" s="367"/>
      <c r="EY210" s="367"/>
      <c r="EZ210" s="367"/>
      <c r="FA210" s="367"/>
      <c r="FB210" s="367"/>
      <c r="FC210" s="367"/>
      <c r="FD210" s="367"/>
      <c r="FE210" s="367"/>
      <c r="FF210" s="367"/>
      <c r="FG210" s="367"/>
      <c r="FH210" s="367"/>
      <c r="FI210" s="367"/>
      <c r="FJ210" s="367"/>
      <c r="FK210" s="367"/>
      <c r="FL210" s="367"/>
      <c r="FM210" s="367"/>
      <c r="FN210" s="367"/>
      <c r="FO210" s="367"/>
      <c r="FP210" s="367"/>
      <c r="FQ210" s="367"/>
      <c r="FR210" s="367"/>
      <c r="FS210" s="367"/>
      <c r="FT210" s="367"/>
      <c r="FU210" s="367"/>
      <c r="FV210" s="367"/>
      <c r="FW210" s="367"/>
      <c r="FX210" s="367"/>
      <c r="FY210" s="367"/>
      <c r="FZ210" s="367"/>
      <c r="GA210" s="367"/>
      <c r="GB210" s="367"/>
      <c r="GC210" s="367"/>
      <c r="GD210" s="367"/>
      <c r="GE210" s="367"/>
      <c r="GF210" s="367"/>
      <c r="GG210" s="367"/>
      <c r="GH210" s="367"/>
      <c r="GI210" s="367"/>
      <c r="GJ210" s="367"/>
      <c r="GK210" s="367"/>
      <c r="GL210" s="367"/>
      <c r="GM210" s="367"/>
      <c r="GN210" s="367"/>
      <c r="GO210" s="367"/>
      <c r="GP210" s="367"/>
      <c r="GQ210" s="367"/>
      <c r="GR210" s="367"/>
      <c r="GS210" s="367"/>
      <c r="GT210" s="367"/>
      <c r="GU210" s="367"/>
      <c r="GV210" s="367"/>
      <c r="GW210" s="367"/>
      <c r="GX210" s="367"/>
      <c r="GY210" s="367"/>
      <c r="GZ210" s="367"/>
      <c r="HA210" s="367"/>
      <c r="HB210" s="367"/>
      <c r="HC210" s="367"/>
      <c r="HD210" s="367"/>
      <c r="HE210" s="367"/>
      <c r="HF210" s="367"/>
      <c r="HG210" s="367"/>
      <c r="HH210" s="367"/>
      <c r="HI210" s="367"/>
      <c r="HJ210" s="367"/>
      <c r="HK210" s="367"/>
      <c r="HL210" s="367"/>
      <c r="HM210" s="367"/>
      <c r="HN210" s="367"/>
      <c r="HO210" s="367"/>
      <c r="HP210" s="367"/>
      <c r="HQ210" s="367"/>
      <c r="HR210" s="367"/>
      <c r="HS210" s="367"/>
      <c r="HT210" s="367"/>
      <c r="HU210" s="367"/>
      <c r="HV210" s="367"/>
      <c r="HW210" s="367"/>
      <c r="HX210" s="367"/>
      <c r="HY210" s="367"/>
      <c r="HZ210" s="367"/>
      <c r="IA210" s="367"/>
      <c r="IB210" s="367"/>
      <c r="IC210" s="367"/>
      <c r="ID210" s="367"/>
      <c r="IE210" s="367"/>
      <c r="IF210" s="367"/>
      <c r="IG210" s="367"/>
      <c r="IH210" s="367"/>
      <c r="II210" s="367"/>
      <c r="IJ210" s="367"/>
      <c r="IK210" s="367"/>
      <c r="IL210" s="367"/>
      <c r="IM210" s="367"/>
      <c r="IN210" s="367"/>
      <c r="IO210" s="367"/>
      <c r="IP210" s="367"/>
      <c r="IQ210" s="367"/>
      <c r="IR210" s="367"/>
      <c r="IS210" s="367"/>
      <c r="IT210" s="367"/>
      <c r="IU210" s="367"/>
      <c r="IV210" s="367"/>
      <c r="IW210" s="367"/>
      <c r="IX210" s="367"/>
      <c r="IY210" s="367"/>
      <c r="IZ210" s="367"/>
    </row>
    <row r="211" spans="1:260" s="355" customFormat="1" ht="126" outlineLevel="1">
      <c r="A211" s="591"/>
      <c r="B211" s="496" t="s">
        <v>3101</v>
      </c>
      <c r="C211" s="441" t="s">
        <v>80</v>
      </c>
      <c r="D211" s="467" t="s">
        <v>134</v>
      </c>
      <c r="E211" s="467" t="s">
        <v>3102</v>
      </c>
      <c r="F211" s="467" t="s">
        <v>3103</v>
      </c>
      <c r="G211" s="484" t="s">
        <v>80</v>
      </c>
      <c r="H211" s="441" t="s">
        <v>3038</v>
      </c>
      <c r="I211" s="441" t="s">
        <v>80</v>
      </c>
      <c r="J211" s="565">
        <v>4218.0176700000002</v>
      </c>
      <c r="K211" s="566">
        <v>4218.0176700000002</v>
      </c>
      <c r="L211" s="440">
        <v>0</v>
      </c>
      <c r="M211" s="469">
        <v>3374.4141399999999</v>
      </c>
      <c r="N211" s="566">
        <v>843.60352999999998</v>
      </c>
      <c r="O211" s="497">
        <v>843.60352999999998</v>
      </c>
      <c r="P211" s="470" t="s">
        <v>2460</v>
      </c>
      <c r="Q211" s="498">
        <v>46265</v>
      </c>
      <c r="R211" s="441" t="s">
        <v>86</v>
      </c>
      <c r="S211" s="443" t="s">
        <v>80</v>
      </c>
      <c r="T211" s="440"/>
      <c r="U211" s="440">
        <v>0</v>
      </c>
      <c r="V211" s="440">
        <v>0</v>
      </c>
      <c r="W211" s="440">
        <v>0</v>
      </c>
      <c r="X211" s="22">
        <v>0</v>
      </c>
      <c r="Y211" s="440">
        <v>0</v>
      </c>
      <c r="Z211" s="22">
        <v>0</v>
      </c>
      <c r="AA211" s="22">
        <v>0</v>
      </c>
      <c r="AB211" s="22">
        <v>843.60352999999998</v>
      </c>
      <c r="AC211" s="22">
        <v>843.60352999999998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843.60352999999998</v>
      </c>
      <c r="AM211" s="22">
        <v>843.60352999999998</v>
      </c>
      <c r="AN211" s="22">
        <v>0</v>
      </c>
      <c r="AO211" s="22">
        <v>0</v>
      </c>
      <c r="AP211" s="566">
        <v>843.60352999999998</v>
      </c>
      <c r="AQ211" s="440">
        <v>0</v>
      </c>
      <c r="AR211" s="440">
        <v>0</v>
      </c>
      <c r="AS211" s="441" t="s">
        <v>3249</v>
      </c>
      <c r="AT211" s="441" t="s">
        <v>80</v>
      </c>
      <c r="AU211" s="441" t="s">
        <v>80</v>
      </c>
      <c r="AV211" s="441" t="s">
        <v>1915</v>
      </c>
      <c r="AW211" s="441" t="s">
        <v>279</v>
      </c>
      <c r="AX211" s="69" t="s">
        <v>1972</v>
      </c>
      <c r="AY211" s="69" t="s">
        <v>2591</v>
      </c>
      <c r="AZ211" s="69" t="s">
        <v>2300</v>
      </c>
      <c r="BA211" s="367"/>
      <c r="BB211" s="367"/>
      <c r="BC211" s="367"/>
      <c r="BD211" s="367"/>
      <c r="BE211" s="367"/>
      <c r="BF211" s="367"/>
      <c r="BG211" s="367"/>
      <c r="BH211" s="367"/>
      <c r="BI211" s="367"/>
      <c r="BJ211" s="367"/>
      <c r="BK211" s="367"/>
      <c r="BL211" s="367"/>
      <c r="BM211" s="367"/>
      <c r="BN211" s="367"/>
      <c r="BO211" s="367"/>
      <c r="BP211" s="367"/>
      <c r="BQ211" s="367"/>
      <c r="BR211" s="367"/>
      <c r="BS211" s="367"/>
      <c r="BT211" s="367"/>
      <c r="BU211" s="367"/>
      <c r="BV211" s="367"/>
      <c r="BW211" s="367"/>
      <c r="BX211" s="367"/>
      <c r="BY211" s="367"/>
      <c r="BZ211" s="367"/>
      <c r="CA211" s="367"/>
      <c r="CB211" s="367"/>
      <c r="CC211" s="367"/>
      <c r="CD211" s="367"/>
      <c r="CE211" s="367"/>
      <c r="CF211" s="367"/>
      <c r="CG211" s="367"/>
      <c r="CH211" s="367"/>
      <c r="CI211" s="367"/>
      <c r="CJ211" s="367"/>
      <c r="CK211" s="367"/>
      <c r="CL211" s="367"/>
      <c r="CM211" s="367"/>
      <c r="CN211" s="367"/>
      <c r="CO211" s="367"/>
      <c r="CP211" s="367"/>
      <c r="CQ211" s="367"/>
      <c r="CR211" s="367"/>
      <c r="CS211" s="367"/>
      <c r="CT211" s="367"/>
      <c r="CU211" s="367"/>
      <c r="CV211" s="367"/>
      <c r="CW211" s="367"/>
      <c r="CX211" s="367"/>
      <c r="CY211" s="367"/>
      <c r="CZ211" s="367"/>
      <c r="DA211" s="367"/>
      <c r="DB211" s="367"/>
      <c r="DC211" s="367"/>
      <c r="DD211" s="367"/>
      <c r="DE211" s="367"/>
      <c r="DF211" s="367"/>
      <c r="DG211" s="367"/>
      <c r="DH211" s="367"/>
      <c r="DI211" s="367"/>
      <c r="DJ211" s="367"/>
      <c r="DK211" s="367"/>
      <c r="DL211" s="367"/>
      <c r="DM211" s="367"/>
      <c r="DN211" s="367"/>
      <c r="DO211" s="367"/>
      <c r="DP211" s="367"/>
      <c r="DQ211" s="367"/>
      <c r="DR211" s="367"/>
      <c r="DS211" s="367"/>
      <c r="DT211" s="367"/>
      <c r="DU211" s="367"/>
      <c r="DV211" s="367"/>
      <c r="DW211" s="367"/>
      <c r="DX211" s="367"/>
      <c r="DY211" s="367"/>
      <c r="DZ211" s="367"/>
      <c r="EA211" s="367"/>
      <c r="EB211" s="367"/>
      <c r="EC211" s="367"/>
      <c r="ED211" s="367"/>
      <c r="EE211" s="367"/>
      <c r="EF211" s="367"/>
      <c r="EG211" s="367"/>
      <c r="EH211" s="367"/>
      <c r="EI211" s="367"/>
      <c r="EJ211" s="367"/>
      <c r="EK211" s="367"/>
      <c r="EL211" s="367"/>
      <c r="EM211" s="367"/>
      <c r="EN211" s="367"/>
      <c r="EO211" s="367"/>
      <c r="EP211" s="367"/>
      <c r="EQ211" s="367"/>
      <c r="ER211" s="367"/>
      <c r="ES211" s="367"/>
      <c r="ET211" s="367"/>
      <c r="EU211" s="367"/>
      <c r="EV211" s="367"/>
      <c r="EW211" s="367"/>
      <c r="EX211" s="367"/>
      <c r="EY211" s="367"/>
      <c r="EZ211" s="367"/>
      <c r="FA211" s="367"/>
      <c r="FB211" s="367"/>
      <c r="FC211" s="367"/>
      <c r="FD211" s="367"/>
      <c r="FE211" s="367"/>
      <c r="FF211" s="367"/>
      <c r="FG211" s="367"/>
      <c r="FH211" s="367"/>
      <c r="FI211" s="367"/>
      <c r="FJ211" s="367"/>
      <c r="FK211" s="367"/>
      <c r="FL211" s="367"/>
      <c r="FM211" s="367"/>
      <c r="FN211" s="367"/>
      <c r="FO211" s="367"/>
      <c r="FP211" s="367"/>
      <c r="FQ211" s="367"/>
      <c r="FR211" s="367"/>
      <c r="FS211" s="367"/>
      <c r="FT211" s="367"/>
      <c r="FU211" s="367"/>
      <c r="FV211" s="367"/>
      <c r="FW211" s="367"/>
      <c r="FX211" s="367"/>
      <c r="FY211" s="367"/>
      <c r="FZ211" s="367"/>
      <c r="GA211" s="367"/>
      <c r="GB211" s="367"/>
      <c r="GC211" s="367"/>
      <c r="GD211" s="367"/>
      <c r="GE211" s="367"/>
      <c r="GF211" s="367"/>
      <c r="GG211" s="367"/>
      <c r="GH211" s="367"/>
      <c r="GI211" s="367"/>
      <c r="GJ211" s="367"/>
      <c r="GK211" s="367"/>
      <c r="GL211" s="367"/>
      <c r="GM211" s="367"/>
      <c r="GN211" s="367"/>
      <c r="GO211" s="367"/>
      <c r="GP211" s="367"/>
      <c r="GQ211" s="367"/>
      <c r="GR211" s="367"/>
      <c r="GS211" s="367"/>
      <c r="GT211" s="367"/>
      <c r="GU211" s="367"/>
      <c r="GV211" s="367"/>
      <c r="GW211" s="367"/>
      <c r="GX211" s="367"/>
      <c r="GY211" s="367"/>
      <c r="GZ211" s="367"/>
      <c r="HA211" s="367"/>
      <c r="HB211" s="367"/>
      <c r="HC211" s="367"/>
      <c r="HD211" s="367"/>
      <c r="HE211" s="367"/>
      <c r="HF211" s="367"/>
      <c r="HG211" s="367"/>
      <c r="HH211" s="367"/>
      <c r="HI211" s="367"/>
      <c r="HJ211" s="367"/>
      <c r="HK211" s="367"/>
      <c r="HL211" s="367"/>
      <c r="HM211" s="367"/>
      <c r="HN211" s="367"/>
      <c r="HO211" s="367"/>
      <c r="HP211" s="367"/>
      <c r="HQ211" s="367"/>
      <c r="HR211" s="367"/>
      <c r="HS211" s="367"/>
      <c r="HT211" s="367"/>
      <c r="HU211" s="367"/>
      <c r="HV211" s="367"/>
      <c r="HW211" s="367"/>
      <c r="HX211" s="367"/>
      <c r="HY211" s="367"/>
      <c r="HZ211" s="367"/>
      <c r="IA211" s="367"/>
      <c r="IB211" s="367"/>
      <c r="IC211" s="367"/>
      <c r="ID211" s="367"/>
      <c r="IE211" s="367"/>
      <c r="IF211" s="367"/>
      <c r="IG211" s="367"/>
      <c r="IH211" s="367"/>
      <c r="II211" s="367"/>
      <c r="IJ211" s="367"/>
      <c r="IK211" s="367"/>
      <c r="IL211" s="367"/>
      <c r="IM211" s="367"/>
      <c r="IN211" s="367"/>
      <c r="IO211" s="367"/>
      <c r="IP211" s="367"/>
      <c r="IQ211" s="367"/>
      <c r="IR211" s="367"/>
      <c r="IS211" s="367"/>
      <c r="IT211" s="367"/>
      <c r="IU211" s="367"/>
      <c r="IV211" s="367"/>
      <c r="IW211" s="367"/>
      <c r="IX211" s="367"/>
      <c r="IY211" s="367"/>
      <c r="IZ211" s="367"/>
    </row>
    <row r="212" spans="1:260" s="355" customFormat="1" ht="126" outlineLevel="1">
      <c r="A212" s="591"/>
      <c r="B212" s="496" t="s">
        <v>3104</v>
      </c>
      <c r="C212" s="441" t="s">
        <v>80</v>
      </c>
      <c r="D212" s="467" t="s">
        <v>125</v>
      </c>
      <c r="E212" s="467" t="s">
        <v>1183</v>
      </c>
      <c r="F212" s="471">
        <v>61664651</v>
      </c>
      <c r="G212" s="484" t="s">
        <v>80</v>
      </c>
      <c r="H212" s="441" t="s">
        <v>3038</v>
      </c>
      <c r="I212" s="441" t="s">
        <v>80</v>
      </c>
      <c r="J212" s="565">
        <v>4259.4481999999998</v>
      </c>
      <c r="K212" s="566">
        <v>4259.4481999999998</v>
      </c>
      <c r="L212" s="440">
        <v>0</v>
      </c>
      <c r="M212" s="469">
        <v>3407.5585599999999</v>
      </c>
      <c r="N212" s="566">
        <v>851.88963999999999</v>
      </c>
      <c r="O212" s="497">
        <v>851.88963999999999</v>
      </c>
      <c r="P212" s="470" t="s">
        <v>2460</v>
      </c>
      <c r="Q212" s="498">
        <v>46265</v>
      </c>
      <c r="R212" s="441" t="s">
        <v>86</v>
      </c>
      <c r="S212" s="443" t="s">
        <v>80</v>
      </c>
      <c r="T212" s="440"/>
      <c r="U212" s="440">
        <v>0</v>
      </c>
      <c r="V212" s="440">
        <v>0</v>
      </c>
      <c r="W212" s="440">
        <v>0</v>
      </c>
      <c r="X212" s="22">
        <v>0</v>
      </c>
      <c r="Y212" s="440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851.88963999999999</v>
      </c>
      <c r="AP212" s="566">
        <v>851.88963999999999</v>
      </c>
      <c r="AQ212" s="440">
        <v>0</v>
      </c>
      <c r="AR212" s="440">
        <v>0</v>
      </c>
      <c r="AS212" s="441" t="s">
        <v>3249</v>
      </c>
      <c r="AT212" s="441" t="s">
        <v>80</v>
      </c>
      <c r="AU212" s="441" t="s">
        <v>80</v>
      </c>
      <c r="AV212" s="441" t="s">
        <v>1915</v>
      </c>
      <c r="AW212" s="441" t="s">
        <v>279</v>
      </c>
      <c r="AX212" s="69" t="s">
        <v>1951</v>
      </c>
      <c r="AY212" s="69" t="s">
        <v>2591</v>
      </c>
      <c r="AZ212" s="69" t="s">
        <v>2300</v>
      </c>
      <c r="BA212" s="367"/>
      <c r="BB212" s="367"/>
      <c r="BC212" s="367"/>
      <c r="BD212" s="367"/>
      <c r="BE212" s="367"/>
      <c r="BF212" s="367"/>
      <c r="BG212" s="367"/>
      <c r="BH212" s="367"/>
      <c r="BI212" s="367"/>
      <c r="BJ212" s="367"/>
      <c r="BK212" s="367"/>
      <c r="BL212" s="367"/>
      <c r="BM212" s="367"/>
      <c r="BN212" s="367"/>
      <c r="BO212" s="367"/>
      <c r="BP212" s="367"/>
      <c r="BQ212" s="367"/>
      <c r="BR212" s="367"/>
      <c r="BS212" s="367"/>
      <c r="BT212" s="367"/>
      <c r="BU212" s="367"/>
      <c r="BV212" s="367"/>
      <c r="BW212" s="367"/>
      <c r="BX212" s="367"/>
      <c r="BY212" s="367"/>
      <c r="BZ212" s="367"/>
      <c r="CA212" s="367"/>
      <c r="CB212" s="367"/>
      <c r="CC212" s="367"/>
      <c r="CD212" s="367"/>
      <c r="CE212" s="367"/>
      <c r="CF212" s="367"/>
      <c r="CG212" s="367"/>
      <c r="CH212" s="367"/>
      <c r="CI212" s="367"/>
      <c r="CJ212" s="367"/>
      <c r="CK212" s="367"/>
      <c r="CL212" s="367"/>
      <c r="CM212" s="367"/>
      <c r="CN212" s="367"/>
      <c r="CO212" s="367"/>
      <c r="CP212" s="367"/>
      <c r="CQ212" s="367"/>
      <c r="CR212" s="367"/>
      <c r="CS212" s="367"/>
      <c r="CT212" s="367"/>
      <c r="CU212" s="367"/>
      <c r="CV212" s="367"/>
      <c r="CW212" s="367"/>
      <c r="CX212" s="367"/>
      <c r="CY212" s="367"/>
      <c r="CZ212" s="367"/>
      <c r="DA212" s="367"/>
      <c r="DB212" s="367"/>
      <c r="DC212" s="367"/>
      <c r="DD212" s="367"/>
      <c r="DE212" s="367"/>
      <c r="DF212" s="367"/>
      <c r="DG212" s="367"/>
      <c r="DH212" s="367"/>
      <c r="DI212" s="367"/>
      <c r="DJ212" s="367"/>
      <c r="DK212" s="367"/>
      <c r="DL212" s="367"/>
      <c r="DM212" s="367"/>
      <c r="DN212" s="367"/>
      <c r="DO212" s="367"/>
      <c r="DP212" s="367"/>
      <c r="DQ212" s="367"/>
      <c r="DR212" s="367"/>
      <c r="DS212" s="367"/>
      <c r="DT212" s="367"/>
      <c r="DU212" s="367"/>
      <c r="DV212" s="367"/>
      <c r="DW212" s="367"/>
      <c r="DX212" s="367"/>
      <c r="DY212" s="367"/>
      <c r="DZ212" s="367"/>
      <c r="EA212" s="367"/>
      <c r="EB212" s="367"/>
      <c r="EC212" s="367"/>
      <c r="ED212" s="367"/>
      <c r="EE212" s="367"/>
      <c r="EF212" s="367"/>
      <c r="EG212" s="367"/>
      <c r="EH212" s="367"/>
      <c r="EI212" s="367"/>
      <c r="EJ212" s="367"/>
      <c r="EK212" s="367"/>
      <c r="EL212" s="367"/>
      <c r="EM212" s="367"/>
      <c r="EN212" s="367"/>
      <c r="EO212" s="367"/>
      <c r="EP212" s="367"/>
      <c r="EQ212" s="367"/>
      <c r="ER212" s="367"/>
      <c r="ES212" s="367"/>
      <c r="ET212" s="367"/>
      <c r="EU212" s="367"/>
      <c r="EV212" s="367"/>
      <c r="EW212" s="367"/>
      <c r="EX212" s="367"/>
      <c r="EY212" s="367"/>
      <c r="EZ212" s="367"/>
      <c r="FA212" s="367"/>
      <c r="FB212" s="367"/>
      <c r="FC212" s="367"/>
      <c r="FD212" s="367"/>
      <c r="FE212" s="367"/>
      <c r="FF212" s="367"/>
      <c r="FG212" s="367"/>
      <c r="FH212" s="367"/>
      <c r="FI212" s="367"/>
      <c r="FJ212" s="367"/>
      <c r="FK212" s="367"/>
      <c r="FL212" s="367"/>
      <c r="FM212" s="367"/>
      <c r="FN212" s="367"/>
      <c r="FO212" s="367"/>
      <c r="FP212" s="367"/>
      <c r="FQ212" s="367"/>
      <c r="FR212" s="367"/>
      <c r="FS212" s="367"/>
      <c r="FT212" s="367"/>
      <c r="FU212" s="367"/>
      <c r="FV212" s="367"/>
      <c r="FW212" s="367"/>
      <c r="FX212" s="367"/>
      <c r="FY212" s="367"/>
      <c r="FZ212" s="367"/>
      <c r="GA212" s="367"/>
      <c r="GB212" s="367"/>
      <c r="GC212" s="367"/>
      <c r="GD212" s="367"/>
      <c r="GE212" s="367"/>
      <c r="GF212" s="367"/>
      <c r="GG212" s="367"/>
      <c r="GH212" s="367"/>
      <c r="GI212" s="367"/>
      <c r="GJ212" s="367"/>
      <c r="GK212" s="367"/>
      <c r="GL212" s="367"/>
      <c r="GM212" s="367"/>
      <c r="GN212" s="367"/>
      <c r="GO212" s="367"/>
      <c r="GP212" s="367"/>
      <c r="GQ212" s="367"/>
      <c r="GR212" s="367"/>
      <c r="GS212" s="367"/>
      <c r="GT212" s="367"/>
      <c r="GU212" s="367"/>
      <c r="GV212" s="367"/>
      <c r="GW212" s="367"/>
      <c r="GX212" s="367"/>
      <c r="GY212" s="367"/>
      <c r="GZ212" s="367"/>
      <c r="HA212" s="367"/>
      <c r="HB212" s="367"/>
      <c r="HC212" s="367"/>
      <c r="HD212" s="367"/>
      <c r="HE212" s="367"/>
      <c r="HF212" s="367"/>
      <c r="HG212" s="367"/>
      <c r="HH212" s="367"/>
      <c r="HI212" s="367"/>
      <c r="HJ212" s="367"/>
      <c r="HK212" s="367"/>
      <c r="HL212" s="367"/>
      <c r="HM212" s="367"/>
      <c r="HN212" s="367"/>
      <c r="HO212" s="367"/>
      <c r="HP212" s="367"/>
      <c r="HQ212" s="367"/>
      <c r="HR212" s="367"/>
      <c r="HS212" s="367"/>
      <c r="HT212" s="367"/>
      <c r="HU212" s="367"/>
      <c r="HV212" s="367"/>
      <c r="HW212" s="367"/>
      <c r="HX212" s="367"/>
      <c r="HY212" s="367"/>
      <c r="HZ212" s="367"/>
      <c r="IA212" s="367"/>
      <c r="IB212" s="367"/>
      <c r="IC212" s="367"/>
      <c r="ID212" s="367"/>
      <c r="IE212" s="367"/>
      <c r="IF212" s="367"/>
      <c r="IG212" s="367"/>
      <c r="IH212" s="367"/>
      <c r="II212" s="367"/>
      <c r="IJ212" s="367"/>
      <c r="IK212" s="367"/>
      <c r="IL212" s="367"/>
      <c r="IM212" s="367"/>
      <c r="IN212" s="367"/>
      <c r="IO212" s="367"/>
      <c r="IP212" s="367"/>
      <c r="IQ212" s="367"/>
      <c r="IR212" s="367"/>
      <c r="IS212" s="367"/>
      <c r="IT212" s="367"/>
      <c r="IU212" s="367"/>
      <c r="IV212" s="367"/>
      <c r="IW212" s="367"/>
      <c r="IX212" s="367"/>
      <c r="IY212" s="367"/>
      <c r="IZ212" s="367"/>
    </row>
    <row r="213" spans="1:260" s="355" customFormat="1" ht="126" outlineLevel="1">
      <c r="A213" s="591"/>
      <c r="B213" s="496" t="s">
        <v>3105</v>
      </c>
      <c r="C213" s="441" t="s">
        <v>80</v>
      </c>
      <c r="D213" s="441" t="s">
        <v>3106</v>
      </c>
      <c r="E213" s="443" t="s">
        <v>3107</v>
      </c>
      <c r="F213" s="443">
        <v>61100412</v>
      </c>
      <c r="G213" s="468" t="s">
        <v>80</v>
      </c>
      <c r="H213" s="441" t="s">
        <v>3108</v>
      </c>
      <c r="I213" s="441" t="s">
        <v>3109</v>
      </c>
      <c r="J213" s="565">
        <v>251.45</v>
      </c>
      <c r="K213" s="565">
        <v>251.45</v>
      </c>
      <c r="L213" s="22">
        <v>0</v>
      </c>
      <c r="M213" s="205">
        <v>201.16</v>
      </c>
      <c r="N213" s="565">
        <v>50.29</v>
      </c>
      <c r="O213" s="499">
        <v>50.29</v>
      </c>
      <c r="P213" s="206" t="s">
        <v>2460</v>
      </c>
      <c r="Q213" s="481">
        <v>46081</v>
      </c>
      <c r="R213" s="25" t="s">
        <v>86</v>
      </c>
      <c r="S213" s="24" t="s">
        <v>80</v>
      </c>
      <c r="T213" s="22"/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50.29</v>
      </c>
      <c r="AC213" s="22">
        <v>50.29</v>
      </c>
      <c r="AD213" s="22">
        <v>0</v>
      </c>
      <c r="AE213" s="22">
        <v>0</v>
      </c>
      <c r="AF213" s="22">
        <v>0</v>
      </c>
      <c r="AG213" s="22">
        <v>0</v>
      </c>
      <c r="AH213" s="22">
        <v>0</v>
      </c>
      <c r="AI213" s="22">
        <v>0</v>
      </c>
      <c r="AJ213" s="22">
        <v>0</v>
      </c>
      <c r="AK213" s="22">
        <v>0</v>
      </c>
      <c r="AL213" s="22">
        <v>50.29</v>
      </c>
      <c r="AM213" s="22">
        <v>50.29</v>
      </c>
      <c r="AN213" s="22">
        <v>0</v>
      </c>
      <c r="AO213" s="22">
        <v>0</v>
      </c>
      <c r="AP213" s="565">
        <v>50.29</v>
      </c>
      <c r="AQ213" s="22">
        <v>0</v>
      </c>
      <c r="AR213" s="22">
        <v>0</v>
      </c>
      <c r="AS213" s="25" t="s">
        <v>3250</v>
      </c>
      <c r="AT213" s="25" t="s">
        <v>80</v>
      </c>
      <c r="AU213" s="25" t="s">
        <v>80</v>
      </c>
      <c r="AV213" s="25" t="s">
        <v>1922</v>
      </c>
      <c r="AW213" s="25" t="s">
        <v>279</v>
      </c>
      <c r="AX213" s="27" t="s">
        <v>1965</v>
      </c>
      <c r="AY213" s="27" t="s">
        <v>2591</v>
      </c>
      <c r="AZ213" s="27" t="s">
        <v>2300</v>
      </c>
      <c r="BA213" s="367"/>
      <c r="BB213" s="367"/>
      <c r="BC213" s="367"/>
      <c r="BD213" s="367"/>
      <c r="BE213" s="367"/>
      <c r="BF213" s="367"/>
      <c r="BG213" s="367"/>
      <c r="BH213" s="367"/>
      <c r="BI213" s="367"/>
      <c r="BJ213" s="367"/>
      <c r="BK213" s="367"/>
      <c r="BL213" s="367"/>
      <c r="BM213" s="367"/>
      <c r="BN213" s="367"/>
      <c r="BO213" s="367"/>
      <c r="BP213" s="367"/>
      <c r="BQ213" s="367"/>
      <c r="BR213" s="367"/>
      <c r="BS213" s="367"/>
      <c r="BT213" s="367"/>
      <c r="BU213" s="367"/>
      <c r="BV213" s="367"/>
      <c r="BW213" s="367"/>
      <c r="BX213" s="367"/>
      <c r="BY213" s="367"/>
      <c r="BZ213" s="367"/>
      <c r="CA213" s="367"/>
      <c r="CB213" s="367"/>
      <c r="CC213" s="367"/>
      <c r="CD213" s="367"/>
      <c r="CE213" s="367"/>
      <c r="CF213" s="367"/>
      <c r="CG213" s="367"/>
      <c r="CH213" s="367"/>
      <c r="CI213" s="367"/>
      <c r="CJ213" s="367"/>
      <c r="CK213" s="367"/>
      <c r="CL213" s="367"/>
      <c r="CM213" s="367"/>
      <c r="CN213" s="367"/>
      <c r="CO213" s="367"/>
      <c r="CP213" s="367"/>
      <c r="CQ213" s="367"/>
      <c r="CR213" s="367"/>
      <c r="CS213" s="367"/>
      <c r="CT213" s="367"/>
      <c r="CU213" s="367"/>
      <c r="CV213" s="367"/>
      <c r="CW213" s="367"/>
      <c r="CX213" s="367"/>
      <c r="CY213" s="367"/>
      <c r="CZ213" s="367"/>
      <c r="DA213" s="367"/>
      <c r="DB213" s="367"/>
      <c r="DC213" s="367"/>
      <c r="DD213" s="367"/>
      <c r="DE213" s="367"/>
      <c r="DF213" s="367"/>
      <c r="DG213" s="367"/>
      <c r="DH213" s="367"/>
      <c r="DI213" s="367"/>
      <c r="DJ213" s="367"/>
      <c r="DK213" s="367"/>
      <c r="DL213" s="367"/>
      <c r="DM213" s="367"/>
      <c r="DN213" s="367"/>
      <c r="DO213" s="367"/>
      <c r="DP213" s="367"/>
      <c r="DQ213" s="367"/>
      <c r="DR213" s="367"/>
      <c r="DS213" s="367"/>
      <c r="DT213" s="367"/>
      <c r="DU213" s="367"/>
      <c r="DV213" s="367"/>
      <c r="DW213" s="367"/>
      <c r="DX213" s="367"/>
      <c r="DY213" s="367"/>
      <c r="DZ213" s="367"/>
      <c r="EA213" s="367"/>
      <c r="EB213" s="367"/>
      <c r="EC213" s="367"/>
      <c r="ED213" s="367"/>
      <c r="EE213" s="367"/>
      <c r="EF213" s="367"/>
      <c r="EG213" s="367"/>
      <c r="EH213" s="367"/>
      <c r="EI213" s="367"/>
      <c r="EJ213" s="367"/>
      <c r="EK213" s="367"/>
      <c r="EL213" s="367"/>
      <c r="EM213" s="367"/>
      <c r="EN213" s="367"/>
      <c r="EO213" s="367"/>
      <c r="EP213" s="367"/>
      <c r="EQ213" s="367"/>
      <c r="ER213" s="367"/>
      <c r="ES213" s="367"/>
      <c r="ET213" s="367"/>
      <c r="EU213" s="367"/>
      <c r="EV213" s="367"/>
      <c r="EW213" s="367"/>
      <c r="EX213" s="367"/>
      <c r="EY213" s="367"/>
      <c r="EZ213" s="367"/>
      <c r="FA213" s="367"/>
      <c r="FB213" s="367"/>
      <c r="FC213" s="367"/>
      <c r="FD213" s="367"/>
      <c r="FE213" s="367"/>
      <c r="FF213" s="367"/>
      <c r="FG213" s="367"/>
      <c r="FH213" s="367"/>
      <c r="FI213" s="367"/>
      <c r="FJ213" s="367"/>
      <c r="FK213" s="367"/>
      <c r="FL213" s="367"/>
      <c r="FM213" s="367"/>
      <c r="FN213" s="367"/>
      <c r="FO213" s="367"/>
      <c r="FP213" s="367"/>
      <c r="FQ213" s="367"/>
      <c r="FR213" s="367"/>
      <c r="FS213" s="367"/>
      <c r="FT213" s="367"/>
      <c r="FU213" s="367"/>
      <c r="FV213" s="367"/>
      <c r="FW213" s="367"/>
      <c r="FX213" s="367"/>
      <c r="FY213" s="367"/>
      <c r="FZ213" s="367"/>
      <c r="GA213" s="367"/>
      <c r="GB213" s="367"/>
      <c r="GC213" s="367"/>
      <c r="GD213" s="367"/>
      <c r="GE213" s="367"/>
      <c r="GF213" s="367"/>
      <c r="GG213" s="367"/>
      <c r="GH213" s="367"/>
      <c r="GI213" s="367"/>
      <c r="GJ213" s="367"/>
      <c r="GK213" s="367"/>
      <c r="GL213" s="367"/>
      <c r="GM213" s="367"/>
      <c r="GN213" s="367"/>
      <c r="GO213" s="367"/>
      <c r="GP213" s="367"/>
      <c r="GQ213" s="367"/>
      <c r="GR213" s="367"/>
      <c r="GS213" s="367"/>
      <c r="GT213" s="367"/>
      <c r="GU213" s="367"/>
      <c r="GV213" s="367"/>
      <c r="GW213" s="367"/>
      <c r="GX213" s="367"/>
      <c r="GY213" s="367"/>
      <c r="GZ213" s="367"/>
      <c r="HA213" s="367"/>
      <c r="HB213" s="367"/>
      <c r="HC213" s="367"/>
      <c r="HD213" s="367"/>
      <c r="HE213" s="367"/>
      <c r="HF213" s="367"/>
      <c r="HG213" s="367"/>
      <c r="HH213" s="367"/>
      <c r="HI213" s="367"/>
      <c r="HJ213" s="367"/>
      <c r="HK213" s="367"/>
      <c r="HL213" s="367"/>
      <c r="HM213" s="367"/>
      <c r="HN213" s="367"/>
      <c r="HO213" s="367"/>
      <c r="HP213" s="367"/>
      <c r="HQ213" s="367"/>
      <c r="HR213" s="367"/>
      <c r="HS213" s="367"/>
      <c r="HT213" s="367"/>
      <c r="HU213" s="367"/>
      <c r="HV213" s="367"/>
      <c r="HW213" s="367"/>
      <c r="HX213" s="367"/>
      <c r="HY213" s="367"/>
      <c r="HZ213" s="367"/>
      <c r="IA213" s="367"/>
      <c r="IB213" s="367"/>
      <c r="IC213" s="367"/>
      <c r="ID213" s="367"/>
      <c r="IE213" s="367"/>
      <c r="IF213" s="367"/>
      <c r="IG213" s="367"/>
      <c r="IH213" s="367"/>
      <c r="II213" s="367"/>
      <c r="IJ213" s="367"/>
      <c r="IK213" s="367"/>
      <c r="IL213" s="367"/>
      <c r="IM213" s="367"/>
      <c r="IN213" s="367"/>
      <c r="IO213" s="367"/>
      <c r="IP213" s="367"/>
      <c r="IQ213" s="367"/>
      <c r="IR213" s="367"/>
      <c r="IS213" s="367"/>
      <c r="IT213" s="367"/>
      <c r="IU213" s="367"/>
      <c r="IV213" s="367"/>
      <c r="IW213" s="367"/>
      <c r="IX213" s="367"/>
      <c r="IY213" s="367"/>
      <c r="IZ213" s="367"/>
    </row>
    <row r="214" spans="1:260" s="355" customFormat="1" ht="72" outlineLevel="1">
      <c r="A214" s="591"/>
      <c r="B214" s="142" t="s">
        <v>2466</v>
      </c>
      <c r="C214" s="10" t="s">
        <v>2563</v>
      </c>
      <c r="D214" s="27" t="s">
        <v>2467</v>
      </c>
      <c r="E214" s="10" t="s">
        <v>1122</v>
      </c>
      <c r="F214" s="10" t="s">
        <v>1123</v>
      </c>
      <c r="G214" s="139">
        <v>8067</v>
      </c>
      <c r="H214" s="27" t="s">
        <v>2468</v>
      </c>
      <c r="I214" s="27" t="s">
        <v>80</v>
      </c>
      <c r="J214" s="382">
        <v>2960.5680000000002</v>
      </c>
      <c r="K214" s="11">
        <v>2624.741</v>
      </c>
      <c r="L214" s="34">
        <v>335.827</v>
      </c>
      <c r="M214" s="11">
        <v>2624.741</v>
      </c>
      <c r="N214" s="11">
        <v>0</v>
      </c>
      <c r="O214" s="11" t="s">
        <v>80</v>
      </c>
      <c r="P214" s="96" t="s">
        <v>80</v>
      </c>
      <c r="Q214" s="96" t="s">
        <v>2941</v>
      </c>
      <c r="R214" s="27" t="s">
        <v>1659</v>
      </c>
      <c r="S214" s="10" t="s">
        <v>2564</v>
      </c>
      <c r="T214" s="34">
        <v>335.827</v>
      </c>
      <c r="U214" s="34">
        <v>0</v>
      </c>
      <c r="V214" s="34">
        <v>335.827</v>
      </c>
      <c r="W214" s="34">
        <v>0</v>
      </c>
      <c r="X214" s="34">
        <v>335.827</v>
      </c>
      <c r="Y214" s="34">
        <v>0</v>
      </c>
      <c r="Z214" s="34">
        <v>0</v>
      </c>
      <c r="AA214" s="34">
        <v>0</v>
      </c>
      <c r="AB214" s="34">
        <v>0</v>
      </c>
      <c r="AC214" s="34">
        <v>0</v>
      </c>
      <c r="AD214" s="34">
        <v>0</v>
      </c>
      <c r="AE214" s="34">
        <v>0</v>
      </c>
      <c r="AF214" s="34">
        <v>0</v>
      </c>
      <c r="AG214" s="34">
        <v>0</v>
      </c>
      <c r="AH214" s="34">
        <v>0</v>
      </c>
      <c r="AI214" s="34">
        <v>0</v>
      </c>
      <c r="AJ214" s="34">
        <v>0</v>
      </c>
      <c r="AK214" s="34">
        <v>0</v>
      </c>
      <c r="AL214" s="34">
        <v>0</v>
      </c>
      <c r="AM214" s="34">
        <v>0</v>
      </c>
      <c r="AN214" s="34">
        <v>0</v>
      </c>
      <c r="AO214" s="34">
        <v>0</v>
      </c>
      <c r="AP214" s="11">
        <v>0</v>
      </c>
      <c r="AQ214" s="34">
        <v>0</v>
      </c>
      <c r="AR214" s="34">
        <v>0</v>
      </c>
      <c r="AS214" s="27" t="s">
        <v>2469</v>
      </c>
      <c r="AT214" s="34">
        <v>0</v>
      </c>
      <c r="AU214" s="34">
        <v>0</v>
      </c>
      <c r="AV214" s="27" t="s">
        <v>1922</v>
      </c>
      <c r="AW214" s="27"/>
      <c r="AX214" s="27" t="s">
        <v>1971</v>
      </c>
      <c r="AY214" s="27" t="s">
        <v>2591</v>
      </c>
      <c r="AZ214" s="27" t="s">
        <v>2300</v>
      </c>
      <c r="BA214" s="367"/>
      <c r="BB214" s="367"/>
      <c r="BC214" s="367"/>
      <c r="BD214" s="367"/>
      <c r="BE214" s="367"/>
      <c r="BF214" s="367"/>
      <c r="BG214" s="367"/>
      <c r="BH214" s="367"/>
      <c r="BI214" s="367"/>
      <c r="BJ214" s="367"/>
      <c r="BK214" s="367"/>
      <c r="BL214" s="367"/>
      <c r="BM214" s="367"/>
      <c r="BN214" s="367"/>
      <c r="BO214" s="367"/>
      <c r="BP214" s="367"/>
      <c r="BQ214" s="367"/>
      <c r="BR214" s="367"/>
      <c r="BS214" s="367"/>
      <c r="BT214" s="367"/>
      <c r="BU214" s="367"/>
      <c r="BV214" s="367"/>
      <c r="BW214" s="367"/>
      <c r="BX214" s="367"/>
      <c r="BY214" s="367"/>
      <c r="BZ214" s="367"/>
      <c r="CA214" s="367"/>
      <c r="CB214" s="367"/>
      <c r="CC214" s="367"/>
      <c r="CD214" s="367"/>
      <c r="CE214" s="367"/>
      <c r="CF214" s="367"/>
      <c r="CG214" s="367"/>
      <c r="CH214" s="367"/>
      <c r="CI214" s="367"/>
      <c r="CJ214" s="367"/>
      <c r="CK214" s="367"/>
      <c r="CL214" s="367"/>
      <c r="CM214" s="367"/>
      <c r="CN214" s="367"/>
      <c r="CO214" s="367"/>
      <c r="CP214" s="367"/>
      <c r="CQ214" s="367"/>
      <c r="CR214" s="367"/>
      <c r="CS214" s="367"/>
      <c r="CT214" s="367"/>
      <c r="CU214" s="367"/>
      <c r="CV214" s="367"/>
      <c r="CW214" s="367"/>
      <c r="CX214" s="367"/>
      <c r="CY214" s="367"/>
      <c r="CZ214" s="367"/>
      <c r="DA214" s="367"/>
      <c r="DB214" s="367"/>
      <c r="DC214" s="367"/>
      <c r="DD214" s="367"/>
      <c r="DE214" s="367"/>
      <c r="DF214" s="367"/>
      <c r="DG214" s="367"/>
      <c r="DH214" s="367"/>
      <c r="DI214" s="367"/>
      <c r="DJ214" s="367"/>
      <c r="DK214" s="367"/>
      <c r="DL214" s="367"/>
      <c r="DM214" s="367"/>
      <c r="DN214" s="367"/>
      <c r="DO214" s="367"/>
      <c r="DP214" s="367"/>
      <c r="DQ214" s="367"/>
      <c r="DR214" s="367"/>
      <c r="DS214" s="367"/>
      <c r="DT214" s="367"/>
      <c r="DU214" s="367"/>
      <c r="DV214" s="367"/>
      <c r="DW214" s="367"/>
      <c r="DX214" s="367"/>
      <c r="DY214" s="367"/>
      <c r="DZ214" s="367"/>
      <c r="EA214" s="367"/>
      <c r="EB214" s="367"/>
      <c r="EC214" s="367"/>
      <c r="ED214" s="367"/>
      <c r="EE214" s="367"/>
      <c r="EF214" s="367"/>
      <c r="EG214" s="367"/>
      <c r="EH214" s="367"/>
      <c r="EI214" s="367"/>
      <c r="EJ214" s="367"/>
      <c r="EK214" s="367"/>
      <c r="EL214" s="367"/>
      <c r="EM214" s="367"/>
      <c r="EN214" s="367"/>
      <c r="EO214" s="367"/>
      <c r="EP214" s="367"/>
      <c r="EQ214" s="367"/>
      <c r="ER214" s="367"/>
      <c r="ES214" s="367"/>
      <c r="ET214" s="367"/>
      <c r="EU214" s="367"/>
      <c r="EV214" s="367"/>
      <c r="EW214" s="367"/>
      <c r="EX214" s="367"/>
      <c r="EY214" s="367"/>
      <c r="EZ214" s="367"/>
      <c r="FA214" s="367"/>
      <c r="FB214" s="367"/>
      <c r="FC214" s="367"/>
      <c r="FD214" s="367"/>
      <c r="FE214" s="367"/>
      <c r="FF214" s="367"/>
      <c r="FG214" s="367"/>
      <c r="FH214" s="367"/>
      <c r="FI214" s="367"/>
      <c r="FJ214" s="367"/>
      <c r="FK214" s="367"/>
      <c r="FL214" s="367"/>
      <c r="FM214" s="367"/>
      <c r="FN214" s="367"/>
      <c r="FO214" s="367"/>
      <c r="FP214" s="367"/>
      <c r="FQ214" s="367"/>
      <c r="FR214" s="367"/>
      <c r="FS214" s="367"/>
      <c r="FT214" s="367"/>
      <c r="FU214" s="367"/>
      <c r="FV214" s="367"/>
      <c r="FW214" s="367"/>
      <c r="FX214" s="367"/>
      <c r="FY214" s="367"/>
      <c r="FZ214" s="367"/>
      <c r="GA214" s="367"/>
      <c r="GB214" s="367"/>
      <c r="GC214" s="367"/>
      <c r="GD214" s="367"/>
      <c r="GE214" s="367"/>
      <c r="GF214" s="367"/>
      <c r="GG214" s="367"/>
      <c r="GH214" s="367"/>
      <c r="GI214" s="367"/>
      <c r="GJ214" s="367"/>
      <c r="GK214" s="367"/>
      <c r="GL214" s="367"/>
      <c r="GM214" s="367"/>
      <c r="GN214" s="367"/>
      <c r="GO214" s="367"/>
      <c r="GP214" s="367"/>
      <c r="GQ214" s="367"/>
      <c r="GR214" s="367"/>
      <c r="GS214" s="367"/>
      <c r="GT214" s="367"/>
      <c r="GU214" s="367"/>
      <c r="GV214" s="367"/>
      <c r="GW214" s="367"/>
      <c r="GX214" s="367"/>
      <c r="GY214" s="367"/>
      <c r="GZ214" s="367"/>
      <c r="HA214" s="367"/>
      <c r="HB214" s="367"/>
      <c r="HC214" s="367"/>
      <c r="HD214" s="367"/>
      <c r="HE214" s="367"/>
      <c r="HF214" s="367"/>
      <c r="HG214" s="367"/>
      <c r="HH214" s="367"/>
      <c r="HI214" s="367"/>
      <c r="HJ214" s="367"/>
      <c r="HK214" s="367"/>
      <c r="HL214" s="367"/>
      <c r="HM214" s="367"/>
      <c r="HN214" s="367"/>
      <c r="HO214" s="367"/>
      <c r="HP214" s="367"/>
      <c r="HQ214" s="367"/>
      <c r="HR214" s="367"/>
      <c r="HS214" s="367"/>
      <c r="HT214" s="367"/>
      <c r="HU214" s="367"/>
      <c r="HV214" s="367"/>
      <c r="HW214" s="367"/>
      <c r="HX214" s="367"/>
      <c r="HY214" s="367"/>
      <c r="HZ214" s="367"/>
      <c r="IA214" s="367"/>
      <c r="IB214" s="367"/>
      <c r="IC214" s="367"/>
      <c r="ID214" s="367"/>
      <c r="IE214" s="367"/>
      <c r="IF214" s="367"/>
      <c r="IG214" s="367"/>
      <c r="IH214" s="367"/>
      <c r="II214" s="367"/>
      <c r="IJ214" s="367"/>
      <c r="IK214" s="367"/>
      <c r="IL214" s="367"/>
      <c r="IM214" s="367"/>
      <c r="IN214" s="367"/>
      <c r="IO214" s="367"/>
      <c r="IP214" s="367"/>
      <c r="IQ214" s="367"/>
      <c r="IR214" s="367"/>
      <c r="IS214" s="367"/>
      <c r="IT214" s="367"/>
      <c r="IU214" s="367"/>
      <c r="IV214" s="367"/>
      <c r="IW214" s="367"/>
      <c r="IX214" s="367"/>
      <c r="IY214" s="367"/>
      <c r="IZ214" s="367"/>
    </row>
    <row r="215" spans="1:260" s="355" customFormat="1" ht="72" outlineLevel="1">
      <c r="A215" s="591"/>
      <c r="B215" s="142" t="s">
        <v>2470</v>
      </c>
      <c r="C215" s="10" t="s">
        <v>2565</v>
      </c>
      <c r="D215" s="27" t="s">
        <v>665</v>
      </c>
      <c r="E215" s="10" t="s">
        <v>2471</v>
      </c>
      <c r="F215" s="10" t="s">
        <v>1165</v>
      </c>
      <c r="G215" s="139">
        <v>8068</v>
      </c>
      <c r="H215" s="27" t="s">
        <v>2468</v>
      </c>
      <c r="I215" s="27" t="s">
        <v>80</v>
      </c>
      <c r="J215" s="382">
        <v>1904.836</v>
      </c>
      <c r="K215" s="11">
        <v>1807</v>
      </c>
      <c r="L215" s="34">
        <v>97.835999999999999</v>
      </c>
      <c r="M215" s="11">
        <v>1807</v>
      </c>
      <c r="N215" s="11">
        <v>0</v>
      </c>
      <c r="O215" s="11" t="s">
        <v>80</v>
      </c>
      <c r="P215" s="96" t="s">
        <v>80</v>
      </c>
      <c r="Q215" s="96" t="s">
        <v>2941</v>
      </c>
      <c r="R215" s="27" t="s">
        <v>1659</v>
      </c>
      <c r="S215" s="10" t="s">
        <v>2564</v>
      </c>
      <c r="T215" s="34">
        <v>0</v>
      </c>
      <c r="U215" s="34">
        <v>0</v>
      </c>
      <c r="V215" s="34">
        <v>97.835999999999999</v>
      </c>
      <c r="W215" s="34">
        <v>0</v>
      </c>
      <c r="X215" s="34">
        <v>97.835999999999999</v>
      </c>
      <c r="Y215" s="34">
        <v>0</v>
      </c>
      <c r="Z215" s="34">
        <v>0</v>
      </c>
      <c r="AA215" s="34">
        <v>97.835999999999999</v>
      </c>
      <c r="AB215" s="34">
        <v>0</v>
      </c>
      <c r="AC215" s="34">
        <v>97.835999999999999</v>
      </c>
      <c r="AD215" s="34">
        <v>0</v>
      </c>
      <c r="AE215" s="34">
        <v>0</v>
      </c>
      <c r="AF215" s="34">
        <v>97.835999999999999</v>
      </c>
      <c r="AG215" s="34">
        <v>0</v>
      </c>
      <c r="AH215" s="34">
        <v>97.835999999999999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11">
        <v>0</v>
      </c>
      <c r="AQ215" s="34">
        <v>0</v>
      </c>
      <c r="AR215" s="34">
        <v>0</v>
      </c>
      <c r="AS215" s="27" t="s">
        <v>2469</v>
      </c>
      <c r="AT215" s="34">
        <v>0</v>
      </c>
      <c r="AU215" s="34">
        <v>0</v>
      </c>
      <c r="AV215" s="27" t="s">
        <v>1922</v>
      </c>
      <c r="AW215" s="27"/>
      <c r="AX215" s="27" t="s">
        <v>1952</v>
      </c>
      <c r="AY215" s="27" t="s">
        <v>2591</v>
      </c>
      <c r="AZ215" s="27" t="s">
        <v>2300</v>
      </c>
      <c r="BA215" s="367"/>
      <c r="BB215" s="367"/>
      <c r="BC215" s="367"/>
      <c r="BD215" s="367"/>
      <c r="BE215" s="367"/>
      <c r="BF215" s="367"/>
      <c r="BG215" s="367"/>
      <c r="BH215" s="367"/>
      <c r="BI215" s="367"/>
      <c r="BJ215" s="367"/>
      <c r="BK215" s="367"/>
      <c r="BL215" s="367"/>
      <c r="BM215" s="367"/>
      <c r="BN215" s="367"/>
      <c r="BO215" s="367"/>
      <c r="BP215" s="367"/>
      <c r="BQ215" s="367"/>
      <c r="BR215" s="367"/>
      <c r="BS215" s="367"/>
      <c r="BT215" s="367"/>
      <c r="BU215" s="367"/>
      <c r="BV215" s="367"/>
      <c r="BW215" s="367"/>
      <c r="BX215" s="367"/>
      <c r="BY215" s="367"/>
      <c r="BZ215" s="367"/>
      <c r="CA215" s="367"/>
      <c r="CB215" s="367"/>
      <c r="CC215" s="367"/>
      <c r="CD215" s="367"/>
      <c r="CE215" s="367"/>
      <c r="CF215" s="367"/>
      <c r="CG215" s="367"/>
      <c r="CH215" s="367"/>
      <c r="CI215" s="367"/>
      <c r="CJ215" s="367"/>
      <c r="CK215" s="367"/>
      <c r="CL215" s="367"/>
      <c r="CM215" s="367"/>
      <c r="CN215" s="367"/>
      <c r="CO215" s="367"/>
      <c r="CP215" s="367"/>
      <c r="CQ215" s="367"/>
      <c r="CR215" s="367"/>
      <c r="CS215" s="367"/>
      <c r="CT215" s="367"/>
      <c r="CU215" s="367"/>
      <c r="CV215" s="367"/>
      <c r="CW215" s="367"/>
      <c r="CX215" s="367"/>
      <c r="CY215" s="367"/>
      <c r="CZ215" s="367"/>
      <c r="DA215" s="367"/>
      <c r="DB215" s="367"/>
      <c r="DC215" s="367"/>
      <c r="DD215" s="367"/>
      <c r="DE215" s="367"/>
      <c r="DF215" s="367"/>
      <c r="DG215" s="367"/>
      <c r="DH215" s="367"/>
      <c r="DI215" s="367"/>
      <c r="DJ215" s="367"/>
      <c r="DK215" s="367"/>
      <c r="DL215" s="367"/>
      <c r="DM215" s="367"/>
      <c r="DN215" s="367"/>
      <c r="DO215" s="367"/>
      <c r="DP215" s="367"/>
      <c r="DQ215" s="367"/>
      <c r="DR215" s="367"/>
      <c r="DS215" s="367"/>
      <c r="DT215" s="367"/>
      <c r="DU215" s="367"/>
      <c r="DV215" s="367"/>
      <c r="DW215" s="367"/>
      <c r="DX215" s="367"/>
      <c r="DY215" s="367"/>
      <c r="DZ215" s="367"/>
      <c r="EA215" s="367"/>
      <c r="EB215" s="367"/>
      <c r="EC215" s="367"/>
      <c r="ED215" s="367"/>
      <c r="EE215" s="367"/>
      <c r="EF215" s="367"/>
      <c r="EG215" s="367"/>
      <c r="EH215" s="367"/>
      <c r="EI215" s="367"/>
      <c r="EJ215" s="367"/>
      <c r="EK215" s="367"/>
      <c r="EL215" s="367"/>
      <c r="EM215" s="367"/>
      <c r="EN215" s="367"/>
      <c r="EO215" s="367"/>
      <c r="EP215" s="367"/>
      <c r="EQ215" s="367"/>
      <c r="ER215" s="367"/>
      <c r="ES215" s="367"/>
      <c r="ET215" s="367"/>
      <c r="EU215" s="367"/>
      <c r="EV215" s="367"/>
      <c r="EW215" s="367"/>
      <c r="EX215" s="367"/>
      <c r="EY215" s="367"/>
      <c r="EZ215" s="367"/>
      <c r="FA215" s="367"/>
      <c r="FB215" s="367"/>
      <c r="FC215" s="367"/>
      <c r="FD215" s="367"/>
      <c r="FE215" s="367"/>
      <c r="FF215" s="367"/>
      <c r="FG215" s="367"/>
      <c r="FH215" s="367"/>
      <c r="FI215" s="367"/>
      <c r="FJ215" s="367"/>
      <c r="FK215" s="367"/>
      <c r="FL215" s="367"/>
      <c r="FM215" s="367"/>
      <c r="FN215" s="367"/>
      <c r="FO215" s="367"/>
      <c r="FP215" s="367"/>
      <c r="FQ215" s="367"/>
      <c r="FR215" s="367"/>
      <c r="FS215" s="367"/>
      <c r="FT215" s="367"/>
      <c r="FU215" s="367"/>
      <c r="FV215" s="367"/>
      <c r="FW215" s="367"/>
      <c r="FX215" s="367"/>
      <c r="FY215" s="367"/>
      <c r="FZ215" s="367"/>
      <c r="GA215" s="367"/>
      <c r="GB215" s="367"/>
      <c r="GC215" s="367"/>
      <c r="GD215" s="367"/>
      <c r="GE215" s="367"/>
      <c r="GF215" s="367"/>
      <c r="GG215" s="367"/>
      <c r="GH215" s="367"/>
      <c r="GI215" s="367"/>
      <c r="GJ215" s="367"/>
      <c r="GK215" s="367"/>
      <c r="GL215" s="367"/>
      <c r="GM215" s="367"/>
      <c r="GN215" s="367"/>
      <c r="GO215" s="367"/>
      <c r="GP215" s="367"/>
      <c r="GQ215" s="367"/>
      <c r="GR215" s="367"/>
      <c r="GS215" s="367"/>
      <c r="GT215" s="367"/>
      <c r="GU215" s="367"/>
      <c r="GV215" s="367"/>
      <c r="GW215" s="367"/>
      <c r="GX215" s="367"/>
      <c r="GY215" s="367"/>
      <c r="GZ215" s="367"/>
      <c r="HA215" s="367"/>
      <c r="HB215" s="367"/>
      <c r="HC215" s="367"/>
      <c r="HD215" s="367"/>
      <c r="HE215" s="367"/>
      <c r="HF215" s="367"/>
      <c r="HG215" s="367"/>
      <c r="HH215" s="367"/>
      <c r="HI215" s="367"/>
      <c r="HJ215" s="367"/>
      <c r="HK215" s="367"/>
      <c r="HL215" s="367"/>
      <c r="HM215" s="367"/>
      <c r="HN215" s="367"/>
      <c r="HO215" s="367"/>
      <c r="HP215" s="367"/>
      <c r="HQ215" s="367"/>
      <c r="HR215" s="367"/>
      <c r="HS215" s="367"/>
      <c r="HT215" s="367"/>
      <c r="HU215" s="367"/>
      <c r="HV215" s="367"/>
      <c r="HW215" s="367"/>
      <c r="HX215" s="367"/>
      <c r="HY215" s="367"/>
      <c r="HZ215" s="367"/>
      <c r="IA215" s="367"/>
      <c r="IB215" s="367"/>
      <c r="IC215" s="367"/>
      <c r="ID215" s="367"/>
      <c r="IE215" s="367"/>
      <c r="IF215" s="367"/>
      <c r="IG215" s="367"/>
      <c r="IH215" s="367"/>
      <c r="II215" s="367"/>
      <c r="IJ215" s="367"/>
      <c r="IK215" s="367"/>
      <c r="IL215" s="367"/>
      <c r="IM215" s="367"/>
      <c r="IN215" s="367"/>
      <c r="IO215" s="367"/>
      <c r="IP215" s="367"/>
      <c r="IQ215" s="367"/>
      <c r="IR215" s="367"/>
      <c r="IS215" s="367"/>
      <c r="IT215" s="367"/>
      <c r="IU215" s="367"/>
      <c r="IV215" s="367"/>
      <c r="IW215" s="367"/>
      <c r="IX215" s="367"/>
      <c r="IY215" s="367"/>
      <c r="IZ215" s="367"/>
    </row>
    <row r="216" spans="1:260" s="355" customFormat="1" ht="72" outlineLevel="1">
      <c r="A216" s="591"/>
      <c r="B216" s="142" t="s">
        <v>2472</v>
      </c>
      <c r="C216" s="10" t="s">
        <v>2566</v>
      </c>
      <c r="D216" s="27" t="s">
        <v>120</v>
      </c>
      <c r="E216" s="10" t="s">
        <v>1106</v>
      </c>
      <c r="F216" s="10" t="s">
        <v>1107</v>
      </c>
      <c r="G216" s="139">
        <v>8069</v>
      </c>
      <c r="H216" s="27" t="s">
        <v>2468</v>
      </c>
      <c r="I216" s="27" t="s">
        <v>80</v>
      </c>
      <c r="J216" s="382">
        <v>1822.4690000000001</v>
      </c>
      <c r="K216" s="11">
        <v>1583.0530000000001</v>
      </c>
      <c r="L216" s="34">
        <v>239.416</v>
      </c>
      <c r="M216" s="11">
        <v>1583.0530000000001</v>
      </c>
      <c r="N216" s="11">
        <v>0</v>
      </c>
      <c r="O216" s="11" t="s">
        <v>80</v>
      </c>
      <c r="P216" s="96" t="s">
        <v>80</v>
      </c>
      <c r="Q216" s="96" t="s">
        <v>2941</v>
      </c>
      <c r="R216" s="27" t="s">
        <v>1659</v>
      </c>
      <c r="S216" s="10" t="s">
        <v>2564</v>
      </c>
      <c r="T216" s="34">
        <v>239.416</v>
      </c>
      <c r="U216" s="34">
        <v>0</v>
      </c>
      <c r="V216" s="34">
        <v>239.416</v>
      </c>
      <c r="W216" s="34">
        <v>0</v>
      </c>
      <c r="X216" s="34">
        <v>239.416</v>
      </c>
      <c r="Y216" s="34">
        <v>0</v>
      </c>
      <c r="Z216" s="34">
        <v>0</v>
      </c>
      <c r="AA216" s="34">
        <v>0</v>
      </c>
      <c r="AB216" s="34">
        <v>0</v>
      </c>
      <c r="AC216" s="34">
        <v>0</v>
      </c>
      <c r="AD216" s="34">
        <v>0</v>
      </c>
      <c r="AE216" s="34">
        <v>0</v>
      </c>
      <c r="AF216" s="34">
        <v>0</v>
      </c>
      <c r="AG216" s="34">
        <v>0</v>
      </c>
      <c r="AH216" s="34">
        <v>0</v>
      </c>
      <c r="AI216" s="34">
        <v>0</v>
      </c>
      <c r="AJ216" s="34">
        <v>0</v>
      </c>
      <c r="AK216" s="34">
        <v>0</v>
      </c>
      <c r="AL216" s="34">
        <v>0</v>
      </c>
      <c r="AM216" s="34">
        <v>0</v>
      </c>
      <c r="AN216" s="34">
        <v>0</v>
      </c>
      <c r="AO216" s="34">
        <v>0</v>
      </c>
      <c r="AP216" s="11">
        <v>0</v>
      </c>
      <c r="AQ216" s="34">
        <v>0</v>
      </c>
      <c r="AR216" s="34">
        <v>0</v>
      </c>
      <c r="AS216" s="27" t="s">
        <v>2469</v>
      </c>
      <c r="AT216" s="34">
        <v>0</v>
      </c>
      <c r="AU216" s="34">
        <v>0</v>
      </c>
      <c r="AV216" s="27" t="s">
        <v>1922</v>
      </c>
      <c r="AW216" s="27"/>
      <c r="AX216" s="27" t="s">
        <v>1952</v>
      </c>
      <c r="AY216" s="27" t="s">
        <v>2591</v>
      </c>
      <c r="AZ216" s="27" t="s">
        <v>2300</v>
      </c>
      <c r="BA216" s="367"/>
      <c r="BB216" s="367"/>
      <c r="BC216" s="367"/>
      <c r="BD216" s="367"/>
      <c r="BE216" s="367"/>
      <c r="BF216" s="367"/>
      <c r="BG216" s="367"/>
      <c r="BH216" s="367"/>
      <c r="BI216" s="367"/>
      <c r="BJ216" s="367"/>
      <c r="BK216" s="367"/>
      <c r="BL216" s="367"/>
      <c r="BM216" s="367"/>
      <c r="BN216" s="367"/>
      <c r="BO216" s="367"/>
      <c r="BP216" s="367"/>
      <c r="BQ216" s="367"/>
      <c r="BR216" s="367"/>
      <c r="BS216" s="367"/>
      <c r="BT216" s="367"/>
      <c r="BU216" s="367"/>
      <c r="BV216" s="367"/>
      <c r="BW216" s="367"/>
      <c r="BX216" s="367"/>
      <c r="BY216" s="367"/>
      <c r="BZ216" s="367"/>
      <c r="CA216" s="367"/>
      <c r="CB216" s="367"/>
      <c r="CC216" s="367"/>
      <c r="CD216" s="367"/>
      <c r="CE216" s="367"/>
      <c r="CF216" s="367"/>
      <c r="CG216" s="367"/>
      <c r="CH216" s="367"/>
      <c r="CI216" s="367"/>
      <c r="CJ216" s="367"/>
      <c r="CK216" s="367"/>
      <c r="CL216" s="367"/>
      <c r="CM216" s="367"/>
      <c r="CN216" s="367"/>
      <c r="CO216" s="367"/>
      <c r="CP216" s="367"/>
      <c r="CQ216" s="367"/>
      <c r="CR216" s="367"/>
      <c r="CS216" s="367"/>
      <c r="CT216" s="367"/>
      <c r="CU216" s="367"/>
      <c r="CV216" s="367"/>
      <c r="CW216" s="367"/>
      <c r="CX216" s="367"/>
      <c r="CY216" s="367"/>
      <c r="CZ216" s="367"/>
      <c r="DA216" s="367"/>
      <c r="DB216" s="367"/>
      <c r="DC216" s="367"/>
      <c r="DD216" s="367"/>
      <c r="DE216" s="367"/>
      <c r="DF216" s="367"/>
      <c r="DG216" s="367"/>
      <c r="DH216" s="367"/>
      <c r="DI216" s="367"/>
      <c r="DJ216" s="367"/>
      <c r="DK216" s="367"/>
      <c r="DL216" s="367"/>
      <c r="DM216" s="367"/>
      <c r="DN216" s="367"/>
      <c r="DO216" s="367"/>
      <c r="DP216" s="367"/>
      <c r="DQ216" s="367"/>
      <c r="DR216" s="367"/>
      <c r="DS216" s="367"/>
      <c r="DT216" s="367"/>
      <c r="DU216" s="367"/>
      <c r="DV216" s="367"/>
      <c r="DW216" s="367"/>
      <c r="DX216" s="367"/>
      <c r="DY216" s="367"/>
      <c r="DZ216" s="367"/>
      <c r="EA216" s="367"/>
      <c r="EB216" s="367"/>
      <c r="EC216" s="367"/>
      <c r="ED216" s="367"/>
      <c r="EE216" s="367"/>
      <c r="EF216" s="367"/>
      <c r="EG216" s="367"/>
      <c r="EH216" s="367"/>
      <c r="EI216" s="367"/>
      <c r="EJ216" s="367"/>
      <c r="EK216" s="367"/>
      <c r="EL216" s="367"/>
      <c r="EM216" s="367"/>
      <c r="EN216" s="367"/>
      <c r="EO216" s="367"/>
      <c r="EP216" s="367"/>
      <c r="EQ216" s="367"/>
      <c r="ER216" s="367"/>
      <c r="ES216" s="367"/>
      <c r="ET216" s="367"/>
      <c r="EU216" s="367"/>
      <c r="EV216" s="367"/>
      <c r="EW216" s="367"/>
      <c r="EX216" s="367"/>
      <c r="EY216" s="367"/>
      <c r="EZ216" s="367"/>
      <c r="FA216" s="367"/>
      <c r="FB216" s="367"/>
      <c r="FC216" s="367"/>
      <c r="FD216" s="367"/>
      <c r="FE216" s="367"/>
      <c r="FF216" s="367"/>
      <c r="FG216" s="367"/>
      <c r="FH216" s="367"/>
      <c r="FI216" s="367"/>
      <c r="FJ216" s="367"/>
      <c r="FK216" s="367"/>
      <c r="FL216" s="367"/>
      <c r="FM216" s="367"/>
      <c r="FN216" s="367"/>
      <c r="FO216" s="367"/>
      <c r="FP216" s="367"/>
      <c r="FQ216" s="367"/>
      <c r="FR216" s="367"/>
      <c r="FS216" s="367"/>
      <c r="FT216" s="367"/>
      <c r="FU216" s="367"/>
      <c r="FV216" s="367"/>
      <c r="FW216" s="367"/>
      <c r="FX216" s="367"/>
      <c r="FY216" s="367"/>
      <c r="FZ216" s="367"/>
      <c r="GA216" s="367"/>
      <c r="GB216" s="367"/>
      <c r="GC216" s="367"/>
      <c r="GD216" s="367"/>
      <c r="GE216" s="367"/>
      <c r="GF216" s="367"/>
      <c r="GG216" s="367"/>
      <c r="GH216" s="367"/>
      <c r="GI216" s="367"/>
      <c r="GJ216" s="367"/>
      <c r="GK216" s="367"/>
      <c r="GL216" s="367"/>
      <c r="GM216" s="367"/>
      <c r="GN216" s="367"/>
      <c r="GO216" s="367"/>
      <c r="GP216" s="367"/>
      <c r="GQ216" s="367"/>
      <c r="GR216" s="367"/>
      <c r="GS216" s="367"/>
      <c r="GT216" s="367"/>
      <c r="GU216" s="367"/>
      <c r="GV216" s="367"/>
      <c r="GW216" s="367"/>
      <c r="GX216" s="367"/>
      <c r="GY216" s="367"/>
      <c r="GZ216" s="367"/>
      <c r="HA216" s="367"/>
      <c r="HB216" s="367"/>
      <c r="HC216" s="367"/>
      <c r="HD216" s="367"/>
      <c r="HE216" s="367"/>
      <c r="HF216" s="367"/>
      <c r="HG216" s="367"/>
      <c r="HH216" s="367"/>
      <c r="HI216" s="367"/>
      <c r="HJ216" s="367"/>
      <c r="HK216" s="367"/>
      <c r="HL216" s="367"/>
      <c r="HM216" s="367"/>
      <c r="HN216" s="367"/>
      <c r="HO216" s="367"/>
      <c r="HP216" s="367"/>
      <c r="HQ216" s="367"/>
      <c r="HR216" s="367"/>
      <c r="HS216" s="367"/>
      <c r="HT216" s="367"/>
      <c r="HU216" s="367"/>
      <c r="HV216" s="367"/>
      <c r="HW216" s="367"/>
      <c r="HX216" s="367"/>
      <c r="HY216" s="367"/>
      <c r="HZ216" s="367"/>
      <c r="IA216" s="367"/>
      <c r="IB216" s="367"/>
      <c r="IC216" s="367"/>
      <c r="ID216" s="367"/>
      <c r="IE216" s="367"/>
      <c r="IF216" s="367"/>
      <c r="IG216" s="367"/>
      <c r="IH216" s="367"/>
      <c r="II216" s="367"/>
      <c r="IJ216" s="367"/>
      <c r="IK216" s="367"/>
      <c r="IL216" s="367"/>
      <c r="IM216" s="367"/>
      <c r="IN216" s="367"/>
      <c r="IO216" s="367"/>
      <c r="IP216" s="367"/>
      <c r="IQ216" s="367"/>
      <c r="IR216" s="367"/>
      <c r="IS216" s="367"/>
      <c r="IT216" s="367"/>
      <c r="IU216" s="367"/>
      <c r="IV216" s="367"/>
      <c r="IW216" s="367"/>
      <c r="IX216" s="367"/>
      <c r="IY216" s="367"/>
      <c r="IZ216" s="367"/>
    </row>
    <row r="217" spans="1:260" s="355" customFormat="1" ht="126" outlineLevel="1">
      <c r="A217" s="591"/>
      <c r="B217" s="142" t="s">
        <v>1925</v>
      </c>
      <c r="C217" s="27" t="s">
        <v>2151</v>
      </c>
      <c r="D217" s="121" t="s">
        <v>133</v>
      </c>
      <c r="E217" s="27" t="s">
        <v>2136</v>
      </c>
      <c r="F217" s="121">
        <v>61924059</v>
      </c>
      <c r="G217" s="139">
        <v>6619</v>
      </c>
      <c r="H217" s="27" t="s">
        <v>2568</v>
      </c>
      <c r="I217" s="27" t="s">
        <v>2665</v>
      </c>
      <c r="J217" s="382">
        <v>45152.932260000001</v>
      </c>
      <c r="K217" s="11">
        <v>38653.08339</v>
      </c>
      <c r="L217" s="34">
        <v>6499.8488699999998</v>
      </c>
      <c r="M217" s="11">
        <v>0</v>
      </c>
      <c r="N217" s="11">
        <v>34787.775049999997</v>
      </c>
      <c r="O217" s="11">
        <v>34787.775049999997</v>
      </c>
      <c r="P217" s="96" t="s">
        <v>2089</v>
      </c>
      <c r="Q217" s="96" t="s">
        <v>2942</v>
      </c>
      <c r="R217" s="27" t="s">
        <v>1659</v>
      </c>
      <c r="S217" s="10" t="s">
        <v>2219</v>
      </c>
      <c r="T217" s="34">
        <v>20617.744999999999</v>
      </c>
      <c r="U217" s="34">
        <v>3403.0369999999998</v>
      </c>
      <c r="V217" s="34">
        <v>6499.8488699999998</v>
      </c>
      <c r="W217" s="34">
        <v>24351.441999999999</v>
      </c>
      <c r="X217" s="34">
        <v>34254.327870000001</v>
      </c>
      <c r="Y217" s="34">
        <v>0</v>
      </c>
      <c r="Z217" s="34">
        <v>770.45033999999998</v>
      </c>
      <c r="AA217" s="34">
        <v>6370.8488699999998</v>
      </c>
      <c r="AB217" s="34">
        <v>17393.888050000001</v>
      </c>
      <c r="AC217" s="34">
        <v>24535.187260000002</v>
      </c>
      <c r="AD217" s="34">
        <v>0</v>
      </c>
      <c r="AE217" s="34">
        <v>770.45033999999998</v>
      </c>
      <c r="AF217" s="34">
        <v>6370.8488699999998</v>
      </c>
      <c r="AG217" s="34">
        <v>17393.888050000001</v>
      </c>
      <c r="AH217" s="34">
        <v>24535.187260000002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11">
        <v>34787.775049999997</v>
      </c>
      <c r="AQ217" s="34">
        <v>0</v>
      </c>
      <c r="AR217" s="34">
        <v>0</v>
      </c>
      <c r="AS217" s="27" t="s">
        <v>2090</v>
      </c>
      <c r="AT217" s="34">
        <v>0</v>
      </c>
      <c r="AU217" s="34">
        <v>0</v>
      </c>
      <c r="AV217" s="27" t="s">
        <v>1926</v>
      </c>
      <c r="AW217" s="27"/>
      <c r="AX217" s="27" t="s">
        <v>1968</v>
      </c>
      <c r="AY217" s="27" t="s">
        <v>2591</v>
      </c>
      <c r="AZ217" s="27" t="s">
        <v>2301</v>
      </c>
      <c r="BA217" s="367"/>
      <c r="BB217" s="367"/>
      <c r="BC217" s="367"/>
      <c r="BD217" s="367"/>
      <c r="BE217" s="367"/>
      <c r="BF217" s="367"/>
      <c r="BG217" s="367"/>
      <c r="BH217" s="367"/>
      <c r="BI217" s="367"/>
      <c r="BJ217" s="367"/>
      <c r="BK217" s="367"/>
      <c r="BL217" s="367"/>
      <c r="BM217" s="367"/>
      <c r="BN217" s="367"/>
      <c r="BO217" s="367"/>
      <c r="BP217" s="367"/>
      <c r="BQ217" s="367"/>
      <c r="BR217" s="367"/>
      <c r="BS217" s="367"/>
      <c r="BT217" s="367"/>
      <c r="BU217" s="367"/>
      <c r="BV217" s="367"/>
      <c r="BW217" s="367"/>
      <c r="BX217" s="367"/>
      <c r="BY217" s="367"/>
      <c r="BZ217" s="367"/>
      <c r="CA217" s="367"/>
      <c r="CB217" s="367"/>
      <c r="CC217" s="367"/>
      <c r="CD217" s="367"/>
      <c r="CE217" s="367"/>
      <c r="CF217" s="367"/>
      <c r="CG217" s="367"/>
      <c r="CH217" s="367"/>
      <c r="CI217" s="367"/>
      <c r="CJ217" s="367"/>
      <c r="CK217" s="367"/>
      <c r="CL217" s="367"/>
      <c r="CM217" s="367"/>
      <c r="CN217" s="367"/>
      <c r="CO217" s="367"/>
      <c r="CP217" s="367"/>
      <c r="CQ217" s="367"/>
      <c r="CR217" s="367"/>
      <c r="CS217" s="367"/>
      <c r="CT217" s="367"/>
      <c r="CU217" s="367"/>
      <c r="CV217" s="367"/>
      <c r="CW217" s="367"/>
      <c r="CX217" s="367"/>
      <c r="CY217" s="367"/>
      <c r="CZ217" s="367"/>
      <c r="DA217" s="367"/>
      <c r="DB217" s="367"/>
      <c r="DC217" s="367"/>
      <c r="DD217" s="367"/>
      <c r="DE217" s="367"/>
      <c r="DF217" s="367"/>
      <c r="DG217" s="367"/>
      <c r="DH217" s="367"/>
      <c r="DI217" s="367"/>
      <c r="DJ217" s="367"/>
      <c r="DK217" s="367"/>
      <c r="DL217" s="367"/>
      <c r="DM217" s="367"/>
      <c r="DN217" s="367"/>
      <c r="DO217" s="367"/>
      <c r="DP217" s="367"/>
      <c r="DQ217" s="367"/>
      <c r="DR217" s="367"/>
      <c r="DS217" s="367"/>
      <c r="DT217" s="367"/>
      <c r="DU217" s="367"/>
      <c r="DV217" s="367"/>
      <c r="DW217" s="367"/>
      <c r="DX217" s="367"/>
      <c r="DY217" s="367"/>
      <c r="DZ217" s="367"/>
      <c r="EA217" s="367"/>
      <c r="EB217" s="367"/>
      <c r="EC217" s="367"/>
      <c r="ED217" s="367"/>
      <c r="EE217" s="367"/>
      <c r="EF217" s="367"/>
      <c r="EG217" s="367"/>
      <c r="EH217" s="367"/>
      <c r="EI217" s="367"/>
      <c r="EJ217" s="367"/>
      <c r="EK217" s="367"/>
      <c r="EL217" s="367"/>
      <c r="EM217" s="367"/>
      <c r="EN217" s="367"/>
      <c r="EO217" s="367"/>
      <c r="EP217" s="367"/>
      <c r="EQ217" s="367"/>
      <c r="ER217" s="367"/>
      <c r="ES217" s="367"/>
      <c r="ET217" s="367"/>
      <c r="EU217" s="367"/>
      <c r="EV217" s="367"/>
      <c r="EW217" s="367"/>
      <c r="EX217" s="367"/>
      <c r="EY217" s="367"/>
      <c r="EZ217" s="367"/>
      <c r="FA217" s="367"/>
      <c r="FB217" s="367"/>
      <c r="FC217" s="367"/>
      <c r="FD217" s="367"/>
      <c r="FE217" s="367"/>
      <c r="FF217" s="367"/>
      <c r="FG217" s="367"/>
      <c r="FH217" s="367"/>
      <c r="FI217" s="367"/>
      <c r="FJ217" s="367"/>
      <c r="FK217" s="367"/>
      <c r="FL217" s="367"/>
      <c r="FM217" s="367"/>
      <c r="FN217" s="367"/>
      <c r="FO217" s="367"/>
      <c r="FP217" s="367"/>
      <c r="FQ217" s="367"/>
      <c r="FR217" s="367"/>
      <c r="FS217" s="367"/>
      <c r="FT217" s="367"/>
      <c r="FU217" s="367"/>
      <c r="FV217" s="367"/>
      <c r="FW217" s="367"/>
      <c r="FX217" s="367"/>
      <c r="FY217" s="367"/>
      <c r="FZ217" s="367"/>
      <c r="GA217" s="367"/>
      <c r="GB217" s="367"/>
      <c r="GC217" s="367"/>
      <c r="GD217" s="367"/>
      <c r="GE217" s="367"/>
      <c r="GF217" s="367"/>
      <c r="GG217" s="367"/>
      <c r="GH217" s="367"/>
      <c r="GI217" s="367"/>
      <c r="GJ217" s="367"/>
      <c r="GK217" s="367"/>
      <c r="GL217" s="367"/>
      <c r="GM217" s="367"/>
      <c r="GN217" s="367"/>
      <c r="GO217" s="367"/>
      <c r="GP217" s="367"/>
      <c r="GQ217" s="367"/>
      <c r="GR217" s="367"/>
      <c r="GS217" s="367"/>
      <c r="GT217" s="367"/>
      <c r="GU217" s="367"/>
      <c r="GV217" s="367"/>
      <c r="GW217" s="367"/>
      <c r="GX217" s="367"/>
      <c r="GY217" s="367"/>
      <c r="GZ217" s="367"/>
      <c r="HA217" s="367"/>
      <c r="HB217" s="367"/>
      <c r="HC217" s="367"/>
      <c r="HD217" s="367"/>
      <c r="HE217" s="367"/>
      <c r="HF217" s="367"/>
      <c r="HG217" s="367"/>
      <c r="HH217" s="367"/>
      <c r="HI217" s="367"/>
      <c r="HJ217" s="367"/>
      <c r="HK217" s="367"/>
      <c r="HL217" s="367"/>
      <c r="HM217" s="367"/>
      <c r="HN217" s="367"/>
      <c r="HO217" s="367"/>
      <c r="HP217" s="367"/>
      <c r="HQ217" s="367"/>
      <c r="HR217" s="367"/>
      <c r="HS217" s="367"/>
      <c r="HT217" s="367"/>
      <c r="HU217" s="367"/>
      <c r="HV217" s="367"/>
      <c r="HW217" s="367"/>
      <c r="HX217" s="367"/>
      <c r="HY217" s="367"/>
      <c r="HZ217" s="367"/>
      <c r="IA217" s="367"/>
      <c r="IB217" s="367"/>
      <c r="IC217" s="367"/>
      <c r="ID217" s="367"/>
      <c r="IE217" s="367"/>
      <c r="IF217" s="367"/>
      <c r="IG217" s="367"/>
      <c r="IH217" s="367"/>
      <c r="II217" s="367"/>
      <c r="IJ217" s="367"/>
      <c r="IK217" s="367"/>
      <c r="IL217" s="367"/>
      <c r="IM217" s="367"/>
      <c r="IN217" s="367"/>
      <c r="IO217" s="367"/>
      <c r="IP217" s="367"/>
      <c r="IQ217" s="367"/>
      <c r="IR217" s="367"/>
      <c r="IS217" s="367"/>
      <c r="IT217" s="367"/>
      <c r="IU217" s="367"/>
      <c r="IV217" s="367"/>
      <c r="IW217" s="367"/>
      <c r="IX217" s="367"/>
      <c r="IY217" s="367"/>
      <c r="IZ217" s="367"/>
    </row>
    <row r="218" spans="1:260" s="355" customFormat="1" ht="126" outlineLevel="1">
      <c r="A218" s="591"/>
      <c r="B218" s="142" t="s">
        <v>2071</v>
      </c>
      <c r="C218" s="27" t="s">
        <v>2152</v>
      </c>
      <c r="D218" s="121" t="s">
        <v>2507</v>
      </c>
      <c r="E218" s="27" t="s">
        <v>1903</v>
      </c>
      <c r="F218" s="121">
        <v>61388939</v>
      </c>
      <c r="G218" s="139">
        <v>6620</v>
      </c>
      <c r="H218" s="27" t="s">
        <v>2568</v>
      </c>
      <c r="I218" s="27" t="s">
        <v>2665</v>
      </c>
      <c r="J218" s="11">
        <v>25625</v>
      </c>
      <c r="K218" s="11">
        <v>25625</v>
      </c>
      <c r="L218" s="34">
        <v>0</v>
      </c>
      <c r="M218" s="11">
        <v>0</v>
      </c>
      <c r="N218" s="11">
        <v>23062.5</v>
      </c>
      <c r="O218" s="11">
        <v>23062.5</v>
      </c>
      <c r="P218" s="96" t="s">
        <v>2439</v>
      </c>
      <c r="Q218" s="96" t="s">
        <v>2943</v>
      </c>
      <c r="R218" s="27" t="s">
        <v>1659</v>
      </c>
      <c r="S218" s="10" t="s">
        <v>2220</v>
      </c>
      <c r="T218" s="34">
        <v>25625.003000000001</v>
      </c>
      <c r="U218" s="34">
        <v>2562.5</v>
      </c>
      <c r="V218" s="34">
        <v>0</v>
      </c>
      <c r="W218" s="34">
        <v>23062.503000000001</v>
      </c>
      <c r="X218" s="34">
        <v>25625.003000000001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0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11">
        <v>23062.5</v>
      </c>
      <c r="AQ218" s="34">
        <v>0</v>
      </c>
      <c r="AR218" s="34">
        <v>0</v>
      </c>
      <c r="AS218" s="27" t="s">
        <v>2090</v>
      </c>
      <c r="AT218" s="34">
        <v>0</v>
      </c>
      <c r="AU218" s="34">
        <v>0</v>
      </c>
      <c r="AV218" s="27" t="s">
        <v>1926</v>
      </c>
      <c r="AW218" s="27"/>
      <c r="AX218" s="27" t="s">
        <v>2497</v>
      </c>
      <c r="AY218" s="27" t="s">
        <v>2591</v>
      </c>
      <c r="AZ218" s="27" t="s">
        <v>2301</v>
      </c>
      <c r="BA218" s="367"/>
      <c r="BB218" s="367"/>
      <c r="BC218" s="367"/>
      <c r="BD218" s="367"/>
      <c r="BE218" s="367"/>
      <c r="BF218" s="367"/>
      <c r="BG218" s="367"/>
      <c r="BH218" s="367"/>
      <c r="BI218" s="367"/>
      <c r="BJ218" s="367"/>
      <c r="BK218" s="367"/>
      <c r="BL218" s="367"/>
      <c r="BM218" s="367"/>
      <c r="BN218" s="367"/>
      <c r="BO218" s="367"/>
      <c r="BP218" s="367"/>
      <c r="BQ218" s="367"/>
      <c r="BR218" s="367"/>
      <c r="BS218" s="367"/>
      <c r="BT218" s="367"/>
      <c r="BU218" s="367"/>
      <c r="BV218" s="367"/>
      <c r="BW218" s="367"/>
      <c r="BX218" s="367"/>
      <c r="BY218" s="367"/>
      <c r="BZ218" s="367"/>
      <c r="CA218" s="367"/>
      <c r="CB218" s="367"/>
      <c r="CC218" s="367"/>
      <c r="CD218" s="367"/>
      <c r="CE218" s="367"/>
      <c r="CF218" s="367"/>
      <c r="CG218" s="367"/>
      <c r="CH218" s="367"/>
      <c r="CI218" s="367"/>
      <c r="CJ218" s="367"/>
      <c r="CK218" s="367"/>
      <c r="CL218" s="367"/>
      <c r="CM218" s="367"/>
      <c r="CN218" s="367"/>
      <c r="CO218" s="367"/>
      <c r="CP218" s="367"/>
      <c r="CQ218" s="367"/>
      <c r="CR218" s="367"/>
      <c r="CS218" s="367"/>
      <c r="CT218" s="367"/>
      <c r="CU218" s="367"/>
      <c r="CV218" s="367"/>
      <c r="CW218" s="367"/>
      <c r="CX218" s="367"/>
      <c r="CY218" s="367"/>
      <c r="CZ218" s="367"/>
      <c r="DA218" s="367"/>
      <c r="DB218" s="367"/>
      <c r="DC218" s="367"/>
      <c r="DD218" s="367"/>
      <c r="DE218" s="367"/>
      <c r="DF218" s="367"/>
      <c r="DG218" s="367"/>
      <c r="DH218" s="367"/>
      <c r="DI218" s="367"/>
      <c r="DJ218" s="367"/>
      <c r="DK218" s="367"/>
      <c r="DL218" s="367"/>
      <c r="DM218" s="367"/>
      <c r="DN218" s="367"/>
      <c r="DO218" s="367"/>
      <c r="DP218" s="367"/>
      <c r="DQ218" s="367"/>
      <c r="DR218" s="367"/>
      <c r="DS218" s="367"/>
      <c r="DT218" s="367"/>
      <c r="DU218" s="367"/>
      <c r="DV218" s="367"/>
      <c r="DW218" s="367"/>
      <c r="DX218" s="367"/>
      <c r="DY218" s="367"/>
      <c r="DZ218" s="367"/>
      <c r="EA218" s="367"/>
      <c r="EB218" s="367"/>
      <c r="EC218" s="367"/>
      <c r="ED218" s="367"/>
      <c r="EE218" s="367"/>
      <c r="EF218" s="367"/>
      <c r="EG218" s="367"/>
      <c r="EH218" s="367"/>
      <c r="EI218" s="367"/>
      <c r="EJ218" s="367"/>
      <c r="EK218" s="367"/>
      <c r="EL218" s="367"/>
      <c r="EM218" s="367"/>
      <c r="EN218" s="367"/>
      <c r="EO218" s="367"/>
      <c r="EP218" s="367"/>
      <c r="EQ218" s="367"/>
      <c r="ER218" s="367"/>
      <c r="ES218" s="367"/>
      <c r="ET218" s="367"/>
      <c r="EU218" s="367"/>
      <c r="EV218" s="367"/>
      <c r="EW218" s="367"/>
      <c r="EX218" s="367"/>
      <c r="EY218" s="367"/>
      <c r="EZ218" s="367"/>
      <c r="FA218" s="367"/>
      <c r="FB218" s="367"/>
      <c r="FC218" s="367"/>
      <c r="FD218" s="367"/>
      <c r="FE218" s="367"/>
      <c r="FF218" s="367"/>
      <c r="FG218" s="367"/>
      <c r="FH218" s="367"/>
      <c r="FI218" s="367"/>
      <c r="FJ218" s="367"/>
      <c r="FK218" s="367"/>
      <c r="FL218" s="367"/>
      <c r="FM218" s="367"/>
      <c r="FN218" s="367"/>
      <c r="FO218" s="367"/>
      <c r="FP218" s="367"/>
      <c r="FQ218" s="367"/>
      <c r="FR218" s="367"/>
      <c r="FS218" s="367"/>
      <c r="FT218" s="367"/>
      <c r="FU218" s="367"/>
      <c r="FV218" s="367"/>
      <c r="FW218" s="367"/>
      <c r="FX218" s="367"/>
      <c r="FY218" s="367"/>
      <c r="FZ218" s="367"/>
      <c r="GA218" s="367"/>
      <c r="GB218" s="367"/>
      <c r="GC218" s="367"/>
      <c r="GD218" s="367"/>
      <c r="GE218" s="367"/>
      <c r="GF218" s="367"/>
      <c r="GG218" s="367"/>
      <c r="GH218" s="367"/>
      <c r="GI218" s="367"/>
      <c r="GJ218" s="367"/>
      <c r="GK218" s="367"/>
      <c r="GL218" s="367"/>
      <c r="GM218" s="367"/>
      <c r="GN218" s="367"/>
      <c r="GO218" s="367"/>
      <c r="GP218" s="367"/>
      <c r="GQ218" s="367"/>
      <c r="GR218" s="367"/>
      <c r="GS218" s="367"/>
      <c r="GT218" s="367"/>
      <c r="GU218" s="367"/>
      <c r="GV218" s="367"/>
      <c r="GW218" s="367"/>
      <c r="GX218" s="367"/>
      <c r="GY218" s="367"/>
      <c r="GZ218" s="367"/>
      <c r="HA218" s="367"/>
      <c r="HB218" s="367"/>
      <c r="HC218" s="367"/>
      <c r="HD218" s="367"/>
      <c r="HE218" s="367"/>
      <c r="HF218" s="367"/>
      <c r="HG218" s="367"/>
      <c r="HH218" s="367"/>
      <c r="HI218" s="367"/>
      <c r="HJ218" s="367"/>
      <c r="HK218" s="367"/>
      <c r="HL218" s="367"/>
      <c r="HM218" s="367"/>
      <c r="HN218" s="367"/>
      <c r="HO218" s="367"/>
      <c r="HP218" s="367"/>
      <c r="HQ218" s="367"/>
      <c r="HR218" s="367"/>
      <c r="HS218" s="367"/>
      <c r="HT218" s="367"/>
      <c r="HU218" s="367"/>
      <c r="HV218" s="367"/>
      <c r="HW218" s="367"/>
      <c r="HX218" s="367"/>
      <c r="HY218" s="367"/>
      <c r="HZ218" s="367"/>
      <c r="IA218" s="367"/>
      <c r="IB218" s="367"/>
      <c r="IC218" s="367"/>
      <c r="ID218" s="367"/>
      <c r="IE218" s="367"/>
      <c r="IF218" s="367"/>
      <c r="IG218" s="367"/>
      <c r="IH218" s="367"/>
      <c r="II218" s="367"/>
      <c r="IJ218" s="367"/>
      <c r="IK218" s="367"/>
      <c r="IL218" s="367"/>
      <c r="IM218" s="367"/>
      <c r="IN218" s="367"/>
      <c r="IO218" s="367"/>
      <c r="IP218" s="367"/>
      <c r="IQ218" s="367"/>
      <c r="IR218" s="367"/>
      <c r="IS218" s="367"/>
      <c r="IT218" s="367"/>
      <c r="IU218" s="367"/>
      <c r="IV218" s="367"/>
      <c r="IW218" s="367"/>
      <c r="IX218" s="367"/>
      <c r="IY218" s="367"/>
      <c r="IZ218" s="367"/>
    </row>
    <row r="219" spans="1:260" s="355" customFormat="1" ht="126" outlineLevel="1">
      <c r="A219" s="591"/>
      <c r="B219" s="142" t="s">
        <v>1904</v>
      </c>
      <c r="C219" s="27" t="s">
        <v>2508</v>
      </c>
      <c r="D219" s="121" t="s">
        <v>107</v>
      </c>
      <c r="E219" s="27" t="s">
        <v>1173</v>
      </c>
      <c r="F219" s="121">
        <v>69647</v>
      </c>
      <c r="G219" s="139">
        <v>6621</v>
      </c>
      <c r="H219" s="27" t="s">
        <v>2568</v>
      </c>
      <c r="I219" s="27" t="s">
        <v>2665</v>
      </c>
      <c r="J219" s="11">
        <v>18320.221379999999</v>
      </c>
      <c r="K219" s="11">
        <v>14748.75289</v>
      </c>
      <c r="L219" s="34">
        <v>3571.4684900000002</v>
      </c>
      <c r="M219" s="11">
        <v>0</v>
      </c>
      <c r="N219" s="11">
        <v>13273.87761</v>
      </c>
      <c r="O219" s="11">
        <v>13273.87761</v>
      </c>
      <c r="P219" s="495" t="s">
        <v>3110</v>
      </c>
      <c r="Q219" s="96" t="s">
        <v>2944</v>
      </c>
      <c r="R219" s="27" t="s">
        <v>1659</v>
      </c>
      <c r="S219" s="10" t="s">
        <v>2221</v>
      </c>
      <c r="T219" s="34">
        <v>18320.221379999999</v>
      </c>
      <c r="U219" s="34">
        <v>1474.87528</v>
      </c>
      <c r="V219" s="34">
        <v>3571.4684900000002</v>
      </c>
      <c r="W219" s="34">
        <v>13273.87761</v>
      </c>
      <c r="X219" s="34">
        <v>18320.221379999999</v>
      </c>
      <c r="Y219" s="34">
        <v>0</v>
      </c>
      <c r="Z219" s="34">
        <v>0</v>
      </c>
      <c r="AA219" s="34">
        <v>0</v>
      </c>
      <c r="AB219" s="34">
        <v>0</v>
      </c>
      <c r="AC219" s="34">
        <v>0</v>
      </c>
      <c r="AD219" s="34">
        <v>0</v>
      </c>
      <c r="AE219" s="34">
        <v>0</v>
      </c>
      <c r="AF219" s="34">
        <v>0</v>
      </c>
      <c r="AG219" s="34">
        <v>0</v>
      </c>
      <c r="AH219" s="34">
        <v>0</v>
      </c>
      <c r="AI219" s="34">
        <v>0</v>
      </c>
      <c r="AJ219" s="34">
        <v>0</v>
      </c>
      <c r="AK219" s="34">
        <v>0</v>
      </c>
      <c r="AL219" s="34">
        <v>0</v>
      </c>
      <c r="AM219" s="34">
        <v>0</v>
      </c>
      <c r="AN219" s="34">
        <v>0</v>
      </c>
      <c r="AO219" s="34">
        <v>0</v>
      </c>
      <c r="AP219" s="11">
        <v>13273.87761</v>
      </c>
      <c r="AQ219" s="34">
        <v>0</v>
      </c>
      <c r="AR219" s="34">
        <v>0</v>
      </c>
      <c r="AS219" s="27" t="s">
        <v>2090</v>
      </c>
      <c r="AT219" s="34">
        <v>0</v>
      </c>
      <c r="AU219" s="34">
        <v>0</v>
      </c>
      <c r="AV219" s="27" t="s">
        <v>1926</v>
      </c>
      <c r="AW219" s="27"/>
      <c r="AX219" s="27" t="s">
        <v>1965</v>
      </c>
      <c r="AY219" s="27" t="s">
        <v>2591</v>
      </c>
      <c r="AZ219" s="27" t="s">
        <v>2301</v>
      </c>
      <c r="BA219" s="367"/>
      <c r="BB219" s="367"/>
      <c r="BC219" s="367"/>
      <c r="BD219" s="367"/>
      <c r="BE219" s="367"/>
      <c r="BF219" s="367"/>
      <c r="BG219" s="367"/>
      <c r="BH219" s="367"/>
      <c r="BI219" s="367"/>
      <c r="BJ219" s="367"/>
      <c r="BK219" s="367"/>
      <c r="BL219" s="367"/>
      <c r="BM219" s="367"/>
      <c r="BN219" s="367"/>
      <c r="BO219" s="367"/>
      <c r="BP219" s="367"/>
      <c r="BQ219" s="367"/>
      <c r="BR219" s="367"/>
      <c r="BS219" s="367"/>
      <c r="BT219" s="367"/>
      <c r="BU219" s="367"/>
      <c r="BV219" s="367"/>
      <c r="BW219" s="367"/>
      <c r="BX219" s="367"/>
      <c r="BY219" s="367"/>
      <c r="BZ219" s="367"/>
      <c r="CA219" s="367"/>
      <c r="CB219" s="367"/>
      <c r="CC219" s="367"/>
      <c r="CD219" s="367"/>
      <c r="CE219" s="367"/>
      <c r="CF219" s="367"/>
      <c r="CG219" s="367"/>
      <c r="CH219" s="367"/>
      <c r="CI219" s="367"/>
      <c r="CJ219" s="367"/>
      <c r="CK219" s="367"/>
      <c r="CL219" s="367"/>
      <c r="CM219" s="367"/>
      <c r="CN219" s="367"/>
      <c r="CO219" s="367"/>
      <c r="CP219" s="367"/>
      <c r="CQ219" s="367"/>
      <c r="CR219" s="367"/>
      <c r="CS219" s="367"/>
      <c r="CT219" s="367"/>
      <c r="CU219" s="367"/>
      <c r="CV219" s="367"/>
      <c r="CW219" s="367"/>
      <c r="CX219" s="367"/>
      <c r="CY219" s="367"/>
      <c r="CZ219" s="367"/>
      <c r="DA219" s="367"/>
      <c r="DB219" s="367"/>
      <c r="DC219" s="367"/>
      <c r="DD219" s="367"/>
      <c r="DE219" s="367"/>
      <c r="DF219" s="367"/>
      <c r="DG219" s="367"/>
      <c r="DH219" s="367"/>
      <c r="DI219" s="367"/>
      <c r="DJ219" s="367"/>
      <c r="DK219" s="367"/>
      <c r="DL219" s="367"/>
      <c r="DM219" s="367"/>
      <c r="DN219" s="367"/>
      <c r="DO219" s="367"/>
      <c r="DP219" s="367"/>
      <c r="DQ219" s="367"/>
      <c r="DR219" s="367"/>
      <c r="DS219" s="367"/>
      <c r="DT219" s="367"/>
      <c r="DU219" s="367"/>
      <c r="DV219" s="367"/>
      <c r="DW219" s="367"/>
      <c r="DX219" s="367"/>
      <c r="DY219" s="367"/>
      <c r="DZ219" s="367"/>
      <c r="EA219" s="367"/>
      <c r="EB219" s="367"/>
      <c r="EC219" s="367"/>
      <c r="ED219" s="367"/>
      <c r="EE219" s="367"/>
      <c r="EF219" s="367"/>
      <c r="EG219" s="367"/>
      <c r="EH219" s="367"/>
      <c r="EI219" s="367"/>
      <c r="EJ219" s="367"/>
      <c r="EK219" s="367"/>
      <c r="EL219" s="367"/>
      <c r="EM219" s="367"/>
      <c r="EN219" s="367"/>
      <c r="EO219" s="367"/>
      <c r="EP219" s="367"/>
      <c r="EQ219" s="367"/>
      <c r="ER219" s="367"/>
      <c r="ES219" s="367"/>
      <c r="ET219" s="367"/>
      <c r="EU219" s="367"/>
      <c r="EV219" s="367"/>
      <c r="EW219" s="367"/>
      <c r="EX219" s="367"/>
      <c r="EY219" s="367"/>
      <c r="EZ219" s="367"/>
      <c r="FA219" s="367"/>
      <c r="FB219" s="367"/>
      <c r="FC219" s="367"/>
      <c r="FD219" s="367"/>
      <c r="FE219" s="367"/>
      <c r="FF219" s="367"/>
      <c r="FG219" s="367"/>
      <c r="FH219" s="367"/>
      <c r="FI219" s="367"/>
      <c r="FJ219" s="367"/>
      <c r="FK219" s="367"/>
      <c r="FL219" s="367"/>
      <c r="FM219" s="367"/>
      <c r="FN219" s="367"/>
      <c r="FO219" s="367"/>
      <c r="FP219" s="367"/>
      <c r="FQ219" s="367"/>
      <c r="FR219" s="367"/>
      <c r="FS219" s="367"/>
      <c r="FT219" s="367"/>
      <c r="FU219" s="367"/>
      <c r="FV219" s="367"/>
      <c r="FW219" s="367"/>
      <c r="FX219" s="367"/>
      <c r="FY219" s="367"/>
      <c r="FZ219" s="367"/>
      <c r="GA219" s="367"/>
      <c r="GB219" s="367"/>
      <c r="GC219" s="367"/>
      <c r="GD219" s="367"/>
      <c r="GE219" s="367"/>
      <c r="GF219" s="367"/>
      <c r="GG219" s="367"/>
      <c r="GH219" s="367"/>
      <c r="GI219" s="367"/>
      <c r="GJ219" s="367"/>
      <c r="GK219" s="367"/>
      <c r="GL219" s="367"/>
      <c r="GM219" s="367"/>
      <c r="GN219" s="367"/>
      <c r="GO219" s="367"/>
      <c r="GP219" s="367"/>
      <c r="GQ219" s="367"/>
      <c r="GR219" s="367"/>
      <c r="GS219" s="367"/>
      <c r="GT219" s="367"/>
      <c r="GU219" s="367"/>
      <c r="GV219" s="367"/>
      <c r="GW219" s="367"/>
      <c r="GX219" s="367"/>
      <c r="GY219" s="367"/>
      <c r="GZ219" s="367"/>
      <c r="HA219" s="367"/>
      <c r="HB219" s="367"/>
      <c r="HC219" s="367"/>
      <c r="HD219" s="367"/>
      <c r="HE219" s="367"/>
      <c r="HF219" s="367"/>
      <c r="HG219" s="367"/>
      <c r="HH219" s="367"/>
      <c r="HI219" s="367"/>
      <c r="HJ219" s="367"/>
      <c r="HK219" s="367"/>
      <c r="HL219" s="367"/>
      <c r="HM219" s="367"/>
      <c r="HN219" s="367"/>
      <c r="HO219" s="367"/>
      <c r="HP219" s="367"/>
      <c r="HQ219" s="367"/>
      <c r="HR219" s="367"/>
      <c r="HS219" s="367"/>
      <c r="HT219" s="367"/>
      <c r="HU219" s="367"/>
      <c r="HV219" s="367"/>
      <c r="HW219" s="367"/>
      <c r="HX219" s="367"/>
      <c r="HY219" s="367"/>
      <c r="HZ219" s="367"/>
      <c r="IA219" s="367"/>
      <c r="IB219" s="367"/>
      <c r="IC219" s="367"/>
      <c r="ID219" s="367"/>
      <c r="IE219" s="367"/>
      <c r="IF219" s="367"/>
      <c r="IG219" s="367"/>
      <c r="IH219" s="367"/>
      <c r="II219" s="367"/>
      <c r="IJ219" s="367"/>
      <c r="IK219" s="367"/>
      <c r="IL219" s="367"/>
      <c r="IM219" s="367"/>
      <c r="IN219" s="367"/>
      <c r="IO219" s="367"/>
      <c r="IP219" s="367"/>
      <c r="IQ219" s="367"/>
      <c r="IR219" s="367"/>
      <c r="IS219" s="367"/>
      <c r="IT219" s="367"/>
      <c r="IU219" s="367"/>
      <c r="IV219" s="367"/>
      <c r="IW219" s="367"/>
      <c r="IX219" s="367"/>
      <c r="IY219" s="367"/>
      <c r="IZ219" s="367"/>
    </row>
    <row r="220" spans="1:260" s="355" customFormat="1" ht="126" outlineLevel="1">
      <c r="A220" s="591"/>
      <c r="B220" s="142" t="s">
        <v>1884</v>
      </c>
      <c r="C220" s="27" t="s">
        <v>2153</v>
      </c>
      <c r="D220" s="121" t="s">
        <v>1303</v>
      </c>
      <c r="E220" s="27" t="s">
        <v>1630</v>
      </c>
      <c r="F220" s="121">
        <v>69434</v>
      </c>
      <c r="G220" s="139">
        <v>6622</v>
      </c>
      <c r="H220" s="27" t="s">
        <v>2568</v>
      </c>
      <c r="I220" s="27" t="s">
        <v>2665</v>
      </c>
      <c r="J220" s="11">
        <v>32500.921999999999</v>
      </c>
      <c r="K220" s="11">
        <v>23994.404330000001</v>
      </c>
      <c r="L220" s="34">
        <v>8506.5176699999993</v>
      </c>
      <c r="M220" s="11">
        <v>0</v>
      </c>
      <c r="N220" s="11">
        <v>21594.963899999999</v>
      </c>
      <c r="O220" s="11">
        <v>21594.963899999999</v>
      </c>
      <c r="P220" s="96" t="s">
        <v>2089</v>
      </c>
      <c r="Q220" s="96" t="s">
        <v>2942</v>
      </c>
      <c r="R220" s="27" t="s">
        <v>1659</v>
      </c>
      <c r="S220" s="10" t="s">
        <v>2222</v>
      </c>
      <c r="T220" s="34">
        <v>5432.33</v>
      </c>
      <c r="U220" s="34">
        <v>1767.8679999999999</v>
      </c>
      <c r="V220" s="34">
        <v>398.09</v>
      </c>
      <c r="W220" s="34">
        <v>15116.473</v>
      </c>
      <c r="X220" s="34">
        <v>17282.431</v>
      </c>
      <c r="Y220" s="34">
        <v>0</v>
      </c>
      <c r="Z220" s="34">
        <v>1684.1924300000001</v>
      </c>
      <c r="AA220" s="34">
        <v>8103.1980700000004</v>
      </c>
      <c r="AB220" s="34">
        <v>17275.9719</v>
      </c>
      <c r="AC220" s="34">
        <v>27063.362400000002</v>
      </c>
      <c r="AD220" s="34">
        <v>0</v>
      </c>
      <c r="AE220" s="34">
        <v>1684.1924300000001</v>
      </c>
      <c r="AF220" s="34">
        <v>0</v>
      </c>
      <c r="AG220" s="34">
        <v>17275.9719</v>
      </c>
      <c r="AH220" s="34">
        <v>18960.16433</v>
      </c>
      <c r="AI220" s="34">
        <v>0</v>
      </c>
      <c r="AJ220" s="34">
        <v>0</v>
      </c>
      <c r="AK220" s="34">
        <v>8103.1980700000004</v>
      </c>
      <c r="AL220" s="34">
        <v>0</v>
      </c>
      <c r="AM220" s="34">
        <v>8103.1980700000004</v>
      </c>
      <c r="AN220" s="34">
        <v>0</v>
      </c>
      <c r="AO220" s="34">
        <v>0</v>
      </c>
      <c r="AP220" s="11">
        <v>21594.963899999999</v>
      </c>
      <c r="AQ220" s="34">
        <v>5.2295999999999996</v>
      </c>
      <c r="AR220" s="34">
        <v>0</v>
      </c>
      <c r="AS220" s="27" t="s">
        <v>2090</v>
      </c>
      <c r="AT220" s="34">
        <v>0</v>
      </c>
      <c r="AU220" s="34">
        <v>0</v>
      </c>
      <c r="AV220" s="27" t="s">
        <v>1926</v>
      </c>
      <c r="AW220" s="27"/>
      <c r="AX220" s="27" t="s">
        <v>1966</v>
      </c>
      <c r="AY220" s="27" t="s">
        <v>2591</v>
      </c>
      <c r="AZ220" s="27" t="s">
        <v>2301</v>
      </c>
      <c r="BA220" s="367"/>
      <c r="BB220" s="367"/>
      <c r="BC220" s="367"/>
      <c r="BD220" s="367"/>
      <c r="BE220" s="367"/>
      <c r="BF220" s="367"/>
      <c r="BG220" s="367"/>
      <c r="BH220" s="367"/>
      <c r="BI220" s="367"/>
      <c r="BJ220" s="367"/>
      <c r="BK220" s="367"/>
      <c r="BL220" s="367"/>
      <c r="BM220" s="367"/>
      <c r="BN220" s="367"/>
      <c r="BO220" s="367"/>
      <c r="BP220" s="367"/>
      <c r="BQ220" s="367"/>
      <c r="BR220" s="367"/>
      <c r="BS220" s="367"/>
      <c r="BT220" s="367"/>
      <c r="BU220" s="367"/>
      <c r="BV220" s="367"/>
      <c r="BW220" s="367"/>
      <c r="BX220" s="367"/>
      <c r="BY220" s="367"/>
      <c r="BZ220" s="367"/>
      <c r="CA220" s="367"/>
      <c r="CB220" s="367"/>
      <c r="CC220" s="367"/>
      <c r="CD220" s="367"/>
      <c r="CE220" s="367"/>
      <c r="CF220" s="367"/>
      <c r="CG220" s="367"/>
      <c r="CH220" s="367"/>
      <c r="CI220" s="367"/>
      <c r="CJ220" s="367"/>
      <c r="CK220" s="367"/>
      <c r="CL220" s="367"/>
      <c r="CM220" s="367"/>
      <c r="CN220" s="367"/>
      <c r="CO220" s="367"/>
      <c r="CP220" s="367"/>
      <c r="CQ220" s="367"/>
      <c r="CR220" s="367"/>
      <c r="CS220" s="367"/>
      <c r="CT220" s="367"/>
      <c r="CU220" s="367"/>
      <c r="CV220" s="367"/>
      <c r="CW220" s="367"/>
      <c r="CX220" s="367"/>
      <c r="CY220" s="367"/>
      <c r="CZ220" s="367"/>
      <c r="DA220" s="367"/>
      <c r="DB220" s="367"/>
      <c r="DC220" s="367"/>
      <c r="DD220" s="367"/>
      <c r="DE220" s="367"/>
      <c r="DF220" s="367"/>
      <c r="DG220" s="367"/>
      <c r="DH220" s="367"/>
      <c r="DI220" s="367"/>
      <c r="DJ220" s="367"/>
      <c r="DK220" s="367"/>
      <c r="DL220" s="367"/>
      <c r="DM220" s="367"/>
      <c r="DN220" s="367"/>
      <c r="DO220" s="367"/>
      <c r="DP220" s="367"/>
      <c r="DQ220" s="367"/>
      <c r="DR220" s="367"/>
      <c r="DS220" s="367"/>
      <c r="DT220" s="367"/>
      <c r="DU220" s="367"/>
      <c r="DV220" s="367"/>
      <c r="DW220" s="367"/>
      <c r="DX220" s="367"/>
      <c r="DY220" s="367"/>
      <c r="DZ220" s="367"/>
      <c r="EA220" s="367"/>
      <c r="EB220" s="367"/>
      <c r="EC220" s="367"/>
      <c r="ED220" s="367"/>
      <c r="EE220" s="367"/>
      <c r="EF220" s="367"/>
      <c r="EG220" s="367"/>
      <c r="EH220" s="367"/>
      <c r="EI220" s="367"/>
      <c r="EJ220" s="367"/>
      <c r="EK220" s="367"/>
      <c r="EL220" s="367"/>
      <c r="EM220" s="367"/>
      <c r="EN220" s="367"/>
      <c r="EO220" s="367"/>
      <c r="EP220" s="367"/>
      <c r="EQ220" s="367"/>
      <c r="ER220" s="367"/>
      <c r="ES220" s="367"/>
      <c r="ET220" s="367"/>
      <c r="EU220" s="367"/>
      <c r="EV220" s="367"/>
      <c r="EW220" s="367"/>
      <c r="EX220" s="367"/>
      <c r="EY220" s="367"/>
      <c r="EZ220" s="367"/>
      <c r="FA220" s="367"/>
      <c r="FB220" s="367"/>
      <c r="FC220" s="367"/>
      <c r="FD220" s="367"/>
      <c r="FE220" s="367"/>
      <c r="FF220" s="367"/>
      <c r="FG220" s="367"/>
      <c r="FH220" s="367"/>
      <c r="FI220" s="367"/>
      <c r="FJ220" s="367"/>
      <c r="FK220" s="367"/>
      <c r="FL220" s="367"/>
      <c r="FM220" s="367"/>
      <c r="FN220" s="367"/>
      <c r="FO220" s="367"/>
      <c r="FP220" s="367"/>
      <c r="FQ220" s="367"/>
      <c r="FR220" s="367"/>
      <c r="FS220" s="367"/>
      <c r="FT220" s="367"/>
      <c r="FU220" s="367"/>
      <c r="FV220" s="367"/>
      <c r="FW220" s="367"/>
      <c r="FX220" s="367"/>
      <c r="FY220" s="367"/>
      <c r="FZ220" s="367"/>
      <c r="GA220" s="367"/>
      <c r="GB220" s="367"/>
      <c r="GC220" s="367"/>
      <c r="GD220" s="367"/>
      <c r="GE220" s="367"/>
      <c r="GF220" s="367"/>
      <c r="GG220" s="367"/>
      <c r="GH220" s="367"/>
      <c r="GI220" s="367"/>
      <c r="GJ220" s="367"/>
      <c r="GK220" s="367"/>
      <c r="GL220" s="367"/>
      <c r="GM220" s="367"/>
      <c r="GN220" s="367"/>
      <c r="GO220" s="367"/>
      <c r="GP220" s="367"/>
      <c r="GQ220" s="367"/>
      <c r="GR220" s="367"/>
      <c r="GS220" s="367"/>
      <c r="GT220" s="367"/>
      <c r="GU220" s="367"/>
      <c r="GV220" s="367"/>
      <c r="GW220" s="367"/>
      <c r="GX220" s="367"/>
      <c r="GY220" s="367"/>
      <c r="GZ220" s="367"/>
      <c r="HA220" s="367"/>
      <c r="HB220" s="367"/>
      <c r="HC220" s="367"/>
      <c r="HD220" s="367"/>
      <c r="HE220" s="367"/>
      <c r="HF220" s="367"/>
      <c r="HG220" s="367"/>
      <c r="HH220" s="367"/>
      <c r="HI220" s="367"/>
      <c r="HJ220" s="367"/>
      <c r="HK220" s="367"/>
      <c r="HL220" s="367"/>
      <c r="HM220" s="367"/>
      <c r="HN220" s="367"/>
      <c r="HO220" s="367"/>
      <c r="HP220" s="367"/>
      <c r="HQ220" s="367"/>
      <c r="HR220" s="367"/>
      <c r="HS220" s="367"/>
      <c r="HT220" s="367"/>
      <c r="HU220" s="367"/>
      <c r="HV220" s="367"/>
      <c r="HW220" s="367"/>
      <c r="HX220" s="367"/>
      <c r="HY220" s="367"/>
      <c r="HZ220" s="367"/>
      <c r="IA220" s="367"/>
      <c r="IB220" s="367"/>
      <c r="IC220" s="367"/>
      <c r="ID220" s="367"/>
      <c r="IE220" s="367"/>
      <c r="IF220" s="367"/>
      <c r="IG220" s="367"/>
      <c r="IH220" s="367"/>
      <c r="II220" s="367"/>
      <c r="IJ220" s="367"/>
      <c r="IK220" s="367"/>
      <c r="IL220" s="367"/>
      <c r="IM220" s="367"/>
      <c r="IN220" s="367"/>
      <c r="IO220" s="367"/>
      <c r="IP220" s="367"/>
      <c r="IQ220" s="367"/>
      <c r="IR220" s="367"/>
      <c r="IS220" s="367"/>
      <c r="IT220" s="367"/>
      <c r="IU220" s="367"/>
      <c r="IV220" s="367"/>
      <c r="IW220" s="367"/>
      <c r="IX220" s="367"/>
      <c r="IY220" s="367"/>
      <c r="IZ220" s="367"/>
    </row>
    <row r="221" spans="1:260" s="355" customFormat="1" ht="126" outlineLevel="1">
      <c r="A221" s="591"/>
      <c r="B221" s="142" t="s">
        <v>1927</v>
      </c>
      <c r="C221" s="27" t="s">
        <v>2154</v>
      </c>
      <c r="D221" s="121" t="s">
        <v>2554</v>
      </c>
      <c r="E221" s="27" t="s">
        <v>1905</v>
      </c>
      <c r="F221" s="96" t="s">
        <v>2150</v>
      </c>
      <c r="G221" s="139">
        <v>6623</v>
      </c>
      <c r="H221" s="27" t="s">
        <v>2568</v>
      </c>
      <c r="I221" s="27" t="s">
        <v>2665</v>
      </c>
      <c r="J221" s="397">
        <v>43744.129950000002</v>
      </c>
      <c r="K221" s="11">
        <v>34000</v>
      </c>
      <c r="L221" s="15">
        <v>9744.1299500000005</v>
      </c>
      <c r="M221" s="11">
        <v>0</v>
      </c>
      <c r="N221" s="11">
        <v>30600</v>
      </c>
      <c r="O221" s="11">
        <v>30600</v>
      </c>
      <c r="P221" s="96" t="s">
        <v>2095</v>
      </c>
      <c r="Q221" s="96" t="s">
        <v>2945</v>
      </c>
      <c r="R221" s="27" t="s">
        <v>1659</v>
      </c>
      <c r="S221" s="10" t="s">
        <v>2223</v>
      </c>
      <c r="T221" s="34">
        <v>30320.405999999999</v>
      </c>
      <c r="U221" s="34">
        <v>3400</v>
      </c>
      <c r="V221" s="34">
        <v>5782.57215</v>
      </c>
      <c r="W221" s="34">
        <v>30600</v>
      </c>
      <c r="X221" s="34">
        <v>39782.57215</v>
      </c>
      <c r="Y221" s="34">
        <v>0</v>
      </c>
      <c r="Z221" s="34">
        <v>451.1</v>
      </c>
      <c r="AA221" s="34">
        <v>6852.6239500000001</v>
      </c>
      <c r="AB221" s="34">
        <v>6120</v>
      </c>
      <c r="AC221" s="34">
        <v>13423.72395</v>
      </c>
      <c r="AD221" s="34">
        <v>0</v>
      </c>
      <c r="AE221" s="34">
        <v>451.1</v>
      </c>
      <c r="AF221" s="34">
        <v>2891.0661500000001</v>
      </c>
      <c r="AG221" s="34">
        <v>6120</v>
      </c>
      <c r="AH221" s="34">
        <v>9462.1661500000009</v>
      </c>
      <c r="AI221" s="34">
        <v>0</v>
      </c>
      <c r="AJ221" s="34">
        <v>0</v>
      </c>
      <c r="AK221" s="34">
        <v>3961.5578</v>
      </c>
      <c r="AL221" s="34">
        <v>0</v>
      </c>
      <c r="AM221" s="34">
        <v>3961.5578</v>
      </c>
      <c r="AN221" s="34">
        <v>0</v>
      </c>
      <c r="AO221" s="34">
        <v>0</v>
      </c>
      <c r="AP221" s="11">
        <v>30600</v>
      </c>
      <c r="AQ221" s="34">
        <v>0</v>
      </c>
      <c r="AR221" s="34">
        <v>0</v>
      </c>
      <c r="AS221" s="27" t="s">
        <v>2090</v>
      </c>
      <c r="AT221" s="34">
        <v>0</v>
      </c>
      <c r="AU221" s="34">
        <v>0</v>
      </c>
      <c r="AV221" s="27" t="s">
        <v>1926</v>
      </c>
      <c r="AW221" s="27" t="s">
        <v>3251</v>
      </c>
      <c r="AX221" s="27" t="s">
        <v>1952</v>
      </c>
      <c r="AY221" s="27" t="s">
        <v>2591</v>
      </c>
      <c r="AZ221" s="27" t="s">
        <v>2301</v>
      </c>
      <c r="BA221" s="367"/>
      <c r="BB221" s="367"/>
      <c r="BC221" s="367"/>
      <c r="BD221" s="367"/>
      <c r="BE221" s="367"/>
      <c r="BF221" s="367"/>
      <c r="BG221" s="367"/>
      <c r="BH221" s="367"/>
      <c r="BI221" s="367"/>
      <c r="BJ221" s="367"/>
      <c r="BK221" s="367"/>
      <c r="BL221" s="367"/>
      <c r="BM221" s="367"/>
      <c r="BN221" s="367"/>
      <c r="BO221" s="367"/>
      <c r="BP221" s="367"/>
      <c r="BQ221" s="367"/>
      <c r="BR221" s="367"/>
      <c r="BS221" s="367"/>
      <c r="BT221" s="367"/>
      <c r="BU221" s="367"/>
      <c r="BV221" s="367"/>
      <c r="BW221" s="367"/>
      <c r="BX221" s="367"/>
      <c r="BY221" s="367"/>
      <c r="BZ221" s="367"/>
      <c r="CA221" s="367"/>
      <c r="CB221" s="367"/>
      <c r="CC221" s="367"/>
      <c r="CD221" s="367"/>
      <c r="CE221" s="367"/>
      <c r="CF221" s="367"/>
      <c r="CG221" s="367"/>
      <c r="CH221" s="367"/>
      <c r="CI221" s="367"/>
      <c r="CJ221" s="367"/>
      <c r="CK221" s="367"/>
      <c r="CL221" s="367"/>
      <c r="CM221" s="367"/>
      <c r="CN221" s="367"/>
      <c r="CO221" s="367"/>
      <c r="CP221" s="367"/>
      <c r="CQ221" s="367"/>
      <c r="CR221" s="367"/>
      <c r="CS221" s="367"/>
      <c r="CT221" s="367"/>
      <c r="CU221" s="367"/>
      <c r="CV221" s="367"/>
      <c r="CW221" s="367"/>
      <c r="CX221" s="367"/>
      <c r="CY221" s="367"/>
      <c r="CZ221" s="367"/>
      <c r="DA221" s="367"/>
      <c r="DB221" s="367"/>
      <c r="DC221" s="367"/>
      <c r="DD221" s="367"/>
      <c r="DE221" s="367"/>
      <c r="DF221" s="367"/>
      <c r="DG221" s="367"/>
      <c r="DH221" s="367"/>
      <c r="DI221" s="367"/>
      <c r="DJ221" s="367"/>
      <c r="DK221" s="367"/>
      <c r="DL221" s="367"/>
      <c r="DM221" s="367"/>
      <c r="DN221" s="367"/>
      <c r="DO221" s="367"/>
      <c r="DP221" s="367"/>
      <c r="DQ221" s="367"/>
      <c r="DR221" s="367"/>
      <c r="DS221" s="367"/>
      <c r="DT221" s="367"/>
      <c r="DU221" s="367"/>
      <c r="DV221" s="367"/>
      <c r="DW221" s="367"/>
      <c r="DX221" s="367"/>
      <c r="DY221" s="367"/>
      <c r="DZ221" s="367"/>
      <c r="EA221" s="367"/>
      <c r="EB221" s="367"/>
      <c r="EC221" s="367"/>
      <c r="ED221" s="367"/>
      <c r="EE221" s="367"/>
      <c r="EF221" s="367"/>
      <c r="EG221" s="367"/>
      <c r="EH221" s="367"/>
      <c r="EI221" s="367"/>
      <c r="EJ221" s="367"/>
      <c r="EK221" s="367"/>
      <c r="EL221" s="367"/>
      <c r="EM221" s="367"/>
      <c r="EN221" s="367"/>
      <c r="EO221" s="367"/>
      <c r="EP221" s="367"/>
      <c r="EQ221" s="367"/>
      <c r="ER221" s="367"/>
      <c r="ES221" s="367"/>
      <c r="ET221" s="367"/>
      <c r="EU221" s="367"/>
      <c r="EV221" s="367"/>
      <c r="EW221" s="367"/>
      <c r="EX221" s="367"/>
      <c r="EY221" s="367"/>
      <c r="EZ221" s="367"/>
      <c r="FA221" s="367"/>
      <c r="FB221" s="367"/>
      <c r="FC221" s="367"/>
      <c r="FD221" s="367"/>
      <c r="FE221" s="367"/>
      <c r="FF221" s="367"/>
      <c r="FG221" s="367"/>
      <c r="FH221" s="367"/>
      <c r="FI221" s="367"/>
      <c r="FJ221" s="367"/>
      <c r="FK221" s="367"/>
      <c r="FL221" s="367"/>
      <c r="FM221" s="367"/>
      <c r="FN221" s="367"/>
      <c r="FO221" s="367"/>
      <c r="FP221" s="367"/>
      <c r="FQ221" s="367"/>
      <c r="FR221" s="367"/>
      <c r="FS221" s="367"/>
      <c r="FT221" s="367"/>
      <c r="FU221" s="367"/>
      <c r="FV221" s="367"/>
      <c r="FW221" s="367"/>
      <c r="FX221" s="367"/>
      <c r="FY221" s="367"/>
      <c r="FZ221" s="367"/>
      <c r="GA221" s="367"/>
      <c r="GB221" s="367"/>
      <c r="GC221" s="367"/>
      <c r="GD221" s="367"/>
      <c r="GE221" s="367"/>
      <c r="GF221" s="367"/>
      <c r="GG221" s="367"/>
      <c r="GH221" s="367"/>
      <c r="GI221" s="367"/>
      <c r="GJ221" s="367"/>
      <c r="GK221" s="367"/>
      <c r="GL221" s="367"/>
      <c r="GM221" s="367"/>
      <c r="GN221" s="367"/>
      <c r="GO221" s="367"/>
      <c r="GP221" s="367"/>
      <c r="GQ221" s="367"/>
      <c r="GR221" s="367"/>
      <c r="GS221" s="367"/>
      <c r="GT221" s="367"/>
      <c r="GU221" s="367"/>
      <c r="GV221" s="367"/>
      <c r="GW221" s="367"/>
      <c r="GX221" s="367"/>
      <c r="GY221" s="367"/>
      <c r="GZ221" s="367"/>
      <c r="HA221" s="367"/>
      <c r="HB221" s="367"/>
      <c r="HC221" s="367"/>
      <c r="HD221" s="367"/>
      <c r="HE221" s="367"/>
      <c r="HF221" s="367"/>
      <c r="HG221" s="367"/>
      <c r="HH221" s="367"/>
      <c r="HI221" s="367"/>
      <c r="HJ221" s="367"/>
      <c r="HK221" s="367"/>
      <c r="HL221" s="367"/>
      <c r="HM221" s="367"/>
      <c r="HN221" s="367"/>
      <c r="HO221" s="367"/>
      <c r="HP221" s="367"/>
      <c r="HQ221" s="367"/>
      <c r="HR221" s="367"/>
      <c r="HS221" s="367"/>
      <c r="HT221" s="367"/>
      <c r="HU221" s="367"/>
      <c r="HV221" s="367"/>
      <c r="HW221" s="367"/>
      <c r="HX221" s="367"/>
      <c r="HY221" s="367"/>
      <c r="HZ221" s="367"/>
      <c r="IA221" s="367"/>
      <c r="IB221" s="367"/>
      <c r="IC221" s="367"/>
      <c r="ID221" s="367"/>
      <c r="IE221" s="367"/>
      <c r="IF221" s="367"/>
      <c r="IG221" s="367"/>
      <c r="IH221" s="367"/>
      <c r="II221" s="367"/>
      <c r="IJ221" s="367"/>
      <c r="IK221" s="367"/>
      <c r="IL221" s="367"/>
      <c r="IM221" s="367"/>
      <c r="IN221" s="367"/>
      <c r="IO221" s="367"/>
      <c r="IP221" s="367"/>
      <c r="IQ221" s="367"/>
      <c r="IR221" s="367"/>
      <c r="IS221" s="367"/>
      <c r="IT221" s="367"/>
      <c r="IU221" s="367"/>
      <c r="IV221" s="367"/>
      <c r="IW221" s="367"/>
      <c r="IX221" s="367"/>
      <c r="IY221" s="367"/>
      <c r="IZ221" s="367"/>
    </row>
    <row r="222" spans="1:260" s="355" customFormat="1" ht="126" outlineLevel="1">
      <c r="A222" s="591"/>
      <c r="B222" s="142" t="s">
        <v>1906</v>
      </c>
      <c r="C222" s="27" t="s">
        <v>2155</v>
      </c>
      <c r="D222" s="121" t="s">
        <v>510</v>
      </c>
      <c r="E222" s="27" t="s">
        <v>1193</v>
      </c>
      <c r="F222" s="121">
        <v>66711</v>
      </c>
      <c r="G222" s="139">
        <v>6624</v>
      </c>
      <c r="H222" s="27" t="s">
        <v>2568</v>
      </c>
      <c r="I222" s="27" t="s">
        <v>2665</v>
      </c>
      <c r="J222" s="11">
        <v>23415.26325</v>
      </c>
      <c r="K222" s="11">
        <v>20976.43374</v>
      </c>
      <c r="L222" s="34">
        <v>2438.82951</v>
      </c>
      <c r="M222" s="11">
        <v>0</v>
      </c>
      <c r="N222" s="11">
        <v>18878.790369999999</v>
      </c>
      <c r="O222" s="11">
        <v>18878.790369999999</v>
      </c>
      <c r="P222" s="96" t="s">
        <v>2089</v>
      </c>
      <c r="Q222" s="96" t="s">
        <v>2942</v>
      </c>
      <c r="R222" s="27" t="s">
        <v>1659</v>
      </c>
      <c r="S222" s="10" t="s">
        <v>2223</v>
      </c>
      <c r="T222" s="34">
        <v>8419.1</v>
      </c>
      <c r="U222" s="34">
        <v>1722.54</v>
      </c>
      <c r="V222" s="34">
        <v>1219.414</v>
      </c>
      <c r="W222" s="34">
        <v>15067.26</v>
      </c>
      <c r="X222" s="34">
        <v>18009.214</v>
      </c>
      <c r="Y222" s="34">
        <v>0</v>
      </c>
      <c r="Z222" s="34">
        <v>1212.17337</v>
      </c>
      <c r="AA222" s="34">
        <v>2438.82951</v>
      </c>
      <c r="AB222" s="34">
        <v>11345.16037</v>
      </c>
      <c r="AC222" s="34">
        <v>14996.16325</v>
      </c>
      <c r="AD222" s="34">
        <v>0</v>
      </c>
      <c r="AE222" s="34">
        <v>1212.17337</v>
      </c>
      <c r="AF222" s="34">
        <v>2438.82951</v>
      </c>
      <c r="AG222" s="34">
        <v>11345.16037</v>
      </c>
      <c r="AH222" s="34">
        <v>14996.16325</v>
      </c>
      <c r="AI222" s="34">
        <v>0</v>
      </c>
      <c r="AJ222" s="34">
        <v>0</v>
      </c>
      <c r="AK222" s="34">
        <v>0</v>
      </c>
      <c r="AL222" s="34">
        <v>0</v>
      </c>
      <c r="AM222" s="34">
        <v>0</v>
      </c>
      <c r="AN222" s="34">
        <v>0</v>
      </c>
      <c r="AO222" s="34">
        <v>0</v>
      </c>
      <c r="AP222" s="11">
        <v>18878.790369999999</v>
      </c>
      <c r="AQ222" s="34">
        <v>0</v>
      </c>
      <c r="AR222" s="34">
        <v>0</v>
      </c>
      <c r="AS222" s="27" t="s">
        <v>2090</v>
      </c>
      <c r="AT222" s="34">
        <v>0</v>
      </c>
      <c r="AU222" s="34">
        <v>0</v>
      </c>
      <c r="AV222" s="27" t="s">
        <v>1926</v>
      </c>
      <c r="AW222" s="27"/>
      <c r="AX222" s="27" t="s">
        <v>1953</v>
      </c>
      <c r="AY222" s="27" t="s">
        <v>2591</v>
      </c>
      <c r="AZ222" s="27" t="s">
        <v>2301</v>
      </c>
      <c r="BA222" s="367"/>
      <c r="BB222" s="367"/>
      <c r="BC222" s="367"/>
      <c r="BD222" s="367"/>
      <c r="BE222" s="367"/>
      <c r="BF222" s="367"/>
      <c r="BG222" s="367"/>
      <c r="BH222" s="367"/>
      <c r="BI222" s="367"/>
      <c r="BJ222" s="367"/>
      <c r="BK222" s="367"/>
      <c r="BL222" s="367"/>
      <c r="BM222" s="367"/>
      <c r="BN222" s="367"/>
      <c r="BO222" s="367"/>
      <c r="BP222" s="367"/>
      <c r="BQ222" s="367"/>
      <c r="BR222" s="367"/>
      <c r="BS222" s="367"/>
      <c r="BT222" s="367"/>
      <c r="BU222" s="367"/>
      <c r="BV222" s="367"/>
      <c r="BW222" s="367"/>
      <c r="BX222" s="367"/>
      <c r="BY222" s="367"/>
      <c r="BZ222" s="367"/>
      <c r="CA222" s="367"/>
      <c r="CB222" s="367"/>
      <c r="CC222" s="367"/>
      <c r="CD222" s="367"/>
      <c r="CE222" s="367"/>
      <c r="CF222" s="367"/>
      <c r="CG222" s="367"/>
      <c r="CH222" s="367"/>
      <c r="CI222" s="367"/>
      <c r="CJ222" s="367"/>
      <c r="CK222" s="367"/>
      <c r="CL222" s="367"/>
      <c r="CM222" s="367"/>
      <c r="CN222" s="367"/>
      <c r="CO222" s="367"/>
      <c r="CP222" s="367"/>
      <c r="CQ222" s="367"/>
      <c r="CR222" s="367"/>
      <c r="CS222" s="367"/>
      <c r="CT222" s="367"/>
      <c r="CU222" s="367"/>
      <c r="CV222" s="367"/>
      <c r="CW222" s="367"/>
      <c r="CX222" s="367"/>
      <c r="CY222" s="367"/>
      <c r="CZ222" s="367"/>
      <c r="DA222" s="367"/>
      <c r="DB222" s="367"/>
      <c r="DC222" s="367"/>
      <c r="DD222" s="367"/>
      <c r="DE222" s="367"/>
      <c r="DF222" s="367"/>
      <c r="DG222" s="367"/>
      <c r="DH222" s="367"/>
      <c r="DI222" s="367"/>
      <c r="DJ222" s="367"/>
      <c r="DK222" s="367"/>
      <c r="DL222" s="367"/>
      <c r="DM222" s="367"/>
      <c r="DN222" s="367"/>
      <c r="DO222" s="367"/>
      <c r="DP222" s="367"/>
      <c r="DQ222" s="367"/>
      <c r="DR222" s="367"/>
      <c r="DS222" s="367"/>
      <c r="DT222" s="367"/>
      <c r="DU222" s="367"/>
      <c r="DV222" s="367"/>
      <c r="DW222" s="367"/>
      <c r="DX222" s="367"/>
      <c r="DY222" s="367"/>
      <c r="DZ222" s="367"/>
      <c r="EA222" s="367"/>
      <c r="EB222" s="367"/>
      <c r="EC222" s="367"/>
      <c r="ED222" s="367"/>
      <c r="EE222" s="367"/>
      <c r="EF222" s="367"/>
      <c r="EG222" s="367"/>
      <c r="EH222" s="367"/>
      <c r="EI222" s="367"/>
      <c r="EJ222" s="367"/>
      <c r="EK222" s="367"/>
      <c r="EL222" s="367"/>
      <c r="EM222" s="367"/>
      <c r="EN222" s="367"/>
      <c r="EO222" s="367"/>
      <c r="EP222" s="367"/>
      <c r="EQ222" s="367"/>
      <c r="ER222" s="367"/>
      <c r="ES222" s="367"/>
      <c r="ET222" s="367"/>
      <c r="EU222" s="367"/>
      <c r="EV222" s="367"/>
      <c r="EW222" s="367"/>
      <c r="EX222" s="367"/>
      <c r="EY222" s="367"/>
      <c r="EZ222" s="367"/>
      <c r="FA222" s="367"/>
      <c r="FB222" s="367"/>
      <c r="FC222" s="367"/>
      <c r="FD222" s="367"/>
      <c r="FE222" s="367"/>
      <c r="FF222" s="367"/>
      <c r="FG222" s="367"/>
      <c r="FH222" s="367"/>
      <c r="FI222" s="367"/>
      <c r="FJ222" s="367"/>
      <c r="FK222" s="367"/>
      <c r="FL222" s="367"/>
      <c r="FM222" s="367"/>
      <c r="FN222" s="367"/>
      <c r="FO222" s="367"/>
      <c r="FP222" s="367"/>
      <c r="FQ222" s="367"/>
      <c r="FR222" s="367"/>
      <c r="FS222" s="367"/>
      <c r="FT222" s="367"/>
      <c r="FU222" s="367"/>
      <c r="FV222" s="367"/>
      <c r="FW222" s="367"/>
      <c r="FX222" s="367"/>
      <c r="FY222" s="367"/>
      <c r="FZ222" s="367"/>
      <c r="GA222" s="367"/>
      <c r="GB222" s="367"/>
      <c r="GC222" s="367"/>
      <c r="GD222" s="367"/>
      <c r="GE222" s="367"/>
      <c r="GF222" s="367"/>
      <c r="GG222" s="367"/>
      <c r="GH222" s="367"/>
      <c r="GI222" s="367"/>
      <c r="GJ222" s="367"/>
      <c r="GK222" s="367"/>
      <c r="GL222" s="367"/>
      <c r="GM222" s="367"/>
      <c r="GN222" s="367"/>
      <c r="GO222" s="367"/>
      <c r="GP222" s="367"/>
      <c r="GQ222" s="367"/>
      <c r="GR222" s="367"/>
      <c r="GS222" s="367"/>
      <c r="GT222" s="367"/>
      <c r="GU222" s="367"/>
      <c r="GV222" s="367"/>
      <c r="GW222" s="367"/>
      <c r="GX222" s="367"/>
      <c r="GY222" s="367"/>
      <c r="GZ222" s="367"/>
      <c r="HA222" s="367"/>
      <c r="HB222" s="367"/>
      <c r="HC222" s="367"/>
      <c r="HD222" s="367"/>
      <c r="HE222" s="367"/>
      <c r="HF222" s="367"/>
      <c r="HG222" s="367"/>
      <c r="HH222" s="367"/>
      <c r="HI222" s="367"/>
      <c r="HJ222" s="367"/>
      <c r="HK222" s="367"/>
      <c r="HL222" s="367"/>
      <c r="HM222" s="367"/>
      <c r="HN222" s="367"/>
      <c r="HO222" s="367"/>
      <c r="HP222" s="367"/>
      <c r="HQ222" s="367"/>
      <c r="HR222" s="367"/>
      <c r="HS222" s="367"/>
      <c r="HT222" s="367"/>
      <c r="HU222" s="367"/>
      <c r="HV222" s="367"/>
      <c r="HW222" s="367"/>
      <c r="HX222" s="367"/>
      <c r="HY222" s="367"/>
      <c r="HZ222" s="367"/>
      <c r="IA222" s="367"/>
      <c r="IB222" s="367"/>
      <c r="IC222" s="367"/>
      <c r="ID222" s="367"/>
      <c r="IE222" s="367"/>
      <c r="IF222" s="367"/>
      <c r="IG222" s="367"/>
      <c r="IH222" s="367"/>
      <c r="II222" s="367"/>
      <c r="IJ222" s="367"/>
      <c r="IK222" s="367"/>
      <c r="IL222" s="367"/>
      <c r="IM222" s="367"/>
      <c r="IN222" s="367"/>
      <c r="IO222" s="367"/>
      <c r="IP222" s="367"/>
      <c r="IQ222" s="367"/>
      <c r="IR222" s="367"/>
      <c r="IS222" s="367"/>
      <c r="IT222" s="367"/>
      <c r="IU222" s="367"/>
      <c r="IV222" s="367"/>
      <c r="IW222" s="367"/>
      <c r="IX222" s="367"/>
      <c r="IY222" s="367"/>
      <c r="IZ222" s="367"/>
    </row>
    <row r="223" spans="1:260" s="355" customFormat="1" ht="126" outlineLevel="1">
      <c r="A223" s="591"/>
      <c r="B223" s="142" t="s">
        <v>1928</v>
      </c>
      <c r="C223" s="27" t="s">
        <v>2156</v>
      </c>
      <c r="D223" s="121" t="s">
        <v>1907</v>
      </c>
      <c r="E223" s="27" t="s">
        <v>1182</v>
      </c>
      <c r="F223" s="121">
        <v>62444042</v>
      </c>
      <c r="G223" s="139">
        <v>6625</v>
      </c>
      <c r="H223" s="27" t="s">
        <v>2568</v>
      </c>
      <c r="I223" s="27" t="s">
        <v>2665</v>
      </c>
      <c r="J223" s="11">
        <v>10524.33885</v>
      </c>
      <c r="K223" s="11">
        <v>10048.59347</v>
      </c>
      <c r="L223" s="34">
        <v>475.74538000000001</v>
      </c>
      <c r="M223" s="11">
        <v>0</v>
      </c>
      <c r="N223" s="11">
        <v>9043.7341199999992</v>
      </c>
      <c r="O223" s="11">
        <v>9043.7341199999992</v>
      </c>
      <c r="P223" s="495" t="s">
        <v>2093</v>
      </c>
      <c r="Q223" s="96" t="s">
        <v>2094</v>
      </c>
      <c r="R223" s="27" t="s">
        <v>693</v>
      </c>
      <c r="S223" s="10" t="s">
        <v>2220</v>
      </c>
      <c r="T223" s="34">
        <v>10524.33885</v>
      </c>
      <c r="U223" s="34">
        <v>1004.8593499999999</v>
      </c>
      <c r="V223" s="34">
        <v>475.74538000000001</v>
      </c>
      <c r="W223" s="34">
        <v>9043.7341199999992</v>
      </c>
      <c r="X223" s="34">
        <v>10524.33885</v>
      </c>
      <c r="Y223" s="34">
        <v>0</v>
      </c>
      <c r="Z223" s="34">
        <v>0</v>
      </c>
      <c r="AA223" s="34">
        <v>0</v>
      </c>
      <c r="AB223" s="34">
        <v>0</v>
      </c>
      <c r="AC223" s="34">
        <v>0</v>
      </c>
      <c r="AD223" s="34">
        <v>9043.7341199999992</v>
      </c>
      <c r="AE223" s="34">
        <v>0</v>
      </c>
      <c r="AF223" s="34">
        <v>0</v>
      </c>
      <c r="AG223" s="34">
        <v>0</v>
      </c>
      <c r="AH223" s="34">
        <v>0</v>
      </c>
      <c r="AI223" s="34">
        <v>0</v>
      </c>
      <c r="AJ223" s="34">
        <v>0</v>
      </c>
      <c r="AK223" s="34">
        <v>0</v>
      </c>
      <c r="AL223" s="34">
        <v>0</v>
      </c>
      <c r="AM223" s="34">
        <v>0</v>
      </c>
      <c r="AN223" s="34">
        <v>9043.7341199999992</v>
      </c>
      <c r="AO223" s="34">
        <v>0</v>
      </c>
      <c r="AP223" s="11">
        <v>0</v>
      </c>
      <c r="AQ223" s="34">
        <v>0</v>
      </c>
      <c r="AR223" s="34">
        <v>0</v>
      </c>
      <c r="AS223" s="27" t="s">
        <v>2090</v>
      </c>
      <c r="AT223" s="34">
        <v>0</v>
      </c>
      <c r="AU223" s="34">
        <v>0</v>
      </c>
      <c r="AV223" s="27" t="s">
        <v>1926</v>
      </c>
      <c r="AW223" s="27"/>
      <c r="AX223" s="27" t="s">
        <v>1967</v>
      </c>
      <c r="AY223" s="27" t="s">
        <v>2591</v>
      </c>
      <c r="AZ223" s="27" t="s">
        <v>2301</v>
      </c>
      <c r="BA223" s="367"/>
      <c r="BB223" s="367"/>
      <c r="BC223" s="367"/>
      <c r="BD223" s="367"/>
      <c r="BE223" s="367"/>
      <c r="BF223" s="367"/>
      <c r="BG223" s="367"/>
      <c r="BH223" s="367"/>
      <c r="BI223" s="367"/>
      <c r="BJ223" s="367"/>
      <c r="BK223" s="367"/>
      <c r="BL223" s="367"/>
      <c r="BM223" s="367"/>
      <c r="BN223" s="367"/>
      <c r="BO223" s="367"/>
      <c r="BP223" s="367"/>
      <c r="BQ223" s="367"/>
      <c r="BR223" s="367"/>
      <c r="BS223" s="367"/>
      <c r="BT223" s="367"/>
      <c r="BU223" s="367"/>
      <c r="BV223" s="367"/>
      <c r="BW223" s="367"/>
      <c r="BX223" s="367"/>
      <c r="BY223" s="367"/>
      <c r="BZ223" s="367"/>
      <c r="CA223" s="367"/>
      <c r="CB223" s="367"/>
      <c r="CC223" s="367"/>
      <c r="CD223" s="367"/>
      <c r="CE223" s="367"/>
      <c r="CF223" s="367"/>
      <c r="CG223" s="367"/>
      <c r="CH223" s="367"/>
      <c r="CI223" s="367"/>
      <c r="CJ223" s="367"/>
      <c r="CK223" s="367"/>
      <c r="CL223" s="367"/>
      <c r="CM223" s="367"/>
      <c r="CN223" s="367"/>
      <c r="CO223" s="367"/>
      <c r="CP223" s="367"/>
      <c r="CQ223" s="367"/>
      <c r="CR223" s="367"/>
      <c r="CS223" s="367"/>
      <c r="CT223" s="367"/>
      <c r="CU223" s="367"/>
      <c r="CV223" s="367"/>
      <c r="CW223" s="367"/>
      <c r="CX223" s="367"/>
      <c r="CY223" s="367"/>
      <c r="CZ223" s="367"/>
      <c r="DA223" s="367"/>
      <c r="DB223" s="367"/>
      <c r="DC223" s="367"/>
      <c r="DD223" s="367"/>
      <c r="DE223" s="367"/>
      <c r="DF223" s="367"/>
      <c r="DG223" s="367"/>
      <c r="DH223" s="367"/>
      <c r="DI223" s="367"/>
      <c r="DJ223" s="367"/>
      <c r="DK223" s="367"/>
      <c r="DL223" s="367"/>
      <c r="DM223" s="367"/>
      <c r="DN223" s="367"/>
      <c r="DO223" s="367"/>
      <c r="DP223" s="367"/>
      <c r="DQ223" s="367"/>
      <c r="DR223" s="367"/>
      <c r="DS223" s="367"/>
      <c r="DT223" s="367"/>
      <c r="DU223" s="367"/>
      <c r="DV223" s="367"/>
      <c r="DW223" s="367"/>
      <c r="DX223" s="367"/>
      <c r="DY223" s="367"/>
      <c r="DZ223" s="367"/>
      <c r="EA223" s="367"/>
      <c r="EB223" s="367"/>
      <c r="EC223" s="367"/>
      <c r="ED223" s="367"/>
      <c r="EE223" s="367"/>
      <c r="EF223" s="367"/>
      <c r="EG223" s="367"/>
      <c r="EH223" s="367"/>
      <c r="EI223" s="367"/>
      <c r="EJ223" s="367"/>
      <c r="EK223" s="367"/>
      <c r="EL223" s="367"/>
      <c r="EM223" s="367"/>
      <c r="EN223" s="367"/>
      <c r="EO223" s="367"/>
      <c r="EP223" s="367"/>
      <c r="EQ223" s="367"/>
      <c r="ER223" s="367"/>
      <c r="ES223" s="367"/>
      <c r="ET223" s="367"/>
      <c r="EU223" s="367"/>
      <c r="EV223" s="367"/>
      <c r="EW223" s="367"/>
      <c r="EX223" s="367"/>
      <c r="EY223" s="367"/>
      <c r="EZ223" s="367"/>
      <c r="FA223" s="367"/>
      <c r="FB223" s="367"/>
      <c r="FC223" s="367"/>
      <c r="FD223" s="367"/>
      <c r="FE223" s="367"/>
      <c r="FF223" s="367"/>
      <c r="FG223" s="367"/>
      <c r="FH223" s="367"/>
      <c r="FI223" s="367"/>
      <c r="FJ223" s="367"/>
      <c r="FK223" s="367"/>
      <c r="FL223" s="367"/>
      <c r="FM223" s="367"/>
      <c r="FN223" s="367"/>
      <c r="FO223" s="367"/>
      <c r="FP223" s="367"/>
      <c r="FQ223" s="367"/>
      <c r="FR223" s="367"/>
      <c r="FS223" s="367"/>
      <c r="FT223" s="367"/>
      <c r="FU223" s="367"/>
      <c r="FV223" s="367"/>
      <c r="FW223" s="367"/>
      <c r="FX223" s="367"/>
      <c r="FY223" s="367"/>
      <c r="FZ223" s="367"/>
      <c r="GA223" s="367"/>
      <c r="GB223" s="367"/>
      <c r="GC223" s="367"/>
      <c r="GD223" s="367"/>
      <c r="GE223" s="367"/>
      <c r="GF223" s="367"/>
      <c r="GG223" s="367"/>
      <c r="GH223" s="367"/>
      <c r="GI223" s="367"/>
      <c r="GJ223" s="367"/>
      <c r="GK223" s="367"/>
      <c r="GL223" s="367"/>
      <c r="GM223" s="367"/>
      <c r="GN223" s="367"/>
      <c r="GO223" s="367"/>
      <c r="GP223" s="367"/>
      <c r="GQ223" s="367"/>
      <c r="GR223" s="367"/>
      <c r="GS223" s="367"/>
      <c r="GT223" s="367"/>
      <c r="GU223" s="367"/>
      <c r="GV223" s="367"/>
      <c r="GW223" s="367"/>
      <c r="GX223" s="367"/>
      <c r="GY223" s="367"/>
      <c r="GZ223" s="367"/>
      <c r="HA223" s="367"/>
      <c r="HB223" s="367"/>
      <c r="HC223" s="367"/>
      <c r="HD223" s="367"/>
      <c r="HE223" s="367"/>
      <c r="HF223" s="367"/>
      <c r="HG223" s="367"/>
      <c r="HH223" s="367"/>
      <c r="HI223" s="367"/>
      <c r="HJ223" s="367"/>
      <c r="HK223" s="367"/>
      <c r="HL223" s="367"/>
      <c r="HM223" s="367"/>
      <c r="HN223" s="367"/>
      <c r="HO223" s="367"/>
      <c r="HP223" s="367"/>
      <c r="HQ223" s="367"/>
      <c r="HR223" s="367"/>
      <c r="HS223" s="367"/>
      <c r="HT223" s="367"/>
      <c r="HU223" s="367"/>
      <c r="HV223" s="367"/>
      <c r="HW223" s="367"/>
      <c r="HX223" s="367"/>
      <c r="HY223" s="367"/>
      <c r="HZ223" s="367"/>
      <c r="IA223" s="367"/>
      <c r="IB223" s="367"/>
      <c r="IC223" s="367"/>
      <c r="ID223" s="367"/>
      <c r="IE223" s="367"/>
      <c r="IF223" s="367"/>
      <c r="IG223" s="367"/>
      <c r="IH223" s="367"/>
      <c r="II223" s="367"/>
      <c r="IJ223" s="367"/>
      <c r="IK223" s="367"/>
      <c r="IL223" s="367"/>
      <c r="IM223" s="367"/>
      <c r="IN223" s="367"/>
      <c r="IO223" s="367"/>
      <c r="IP223" s="367"/>
      <c r="IQ223" s="367"/>
      <c r="IR223" s="367"/>
      <c r="IS223" s="367"/>
      <c r="IT223" s="367"/>
      <c r="IU223" s="367"/>
      <c r="IV223" s="367"/>
      <c r="IW223" s="367"/>
      <c r="IX223" s="367"/>
      <c r="IY223" s="367"/>
      <c r="IZ223" s="367"/>
    </row>
    <row r="224" spans="1:260" s="355" customFormat="1" ht="126" outlineLevel="1">
      <c r="A224" s="591"/>
      <c r="B224" s="142" t="s">
        <v>1908</v>
      </c>
      <c r="C224" s="27" t="s">
        <v>2157</v>
      </c>
      <c r="D224" s="121" t="s">
        <v>1885</v>
      </c>
      <c r="E224" s="27" t="s">
        <v>1447</v>
      </c>
      <c r="F224" s="121">
        <v>14802201</v>
      </c>
      <c r="G224" s="139">
        <v>6626</v>
      </c>
      <c r="H224" s="27" t="s">
        <v>2568</v>
      </c>
      <c r="I224" s="27" t="s">
        <v>2665</v>
      </c>
      <c r="J224" s="11">
        <v>36718</v>
      </c>
      <c r="K224" s="11">
        <v>36718</v>
      </c>
      <c r="L224" s="34">
        <v>0</v>
      </c>
      <c r="M224" s="11">
        <v>0</v>
      </c>
      <c r="N224" s="11">
        <v>33046.20001</v>
      </c>
      <c r="O224" s="11">
        <v>33046.20001</v>
      </c>
      <c r="P224" s="96" t="s">
        <v>2666</v>
      </c>
      <c r="Q224" s="96" t="s">
        <v>2946</v>
      </c>
      <c r="R224" s="27" t="s">
        <v>1659</v>
      </c>
      <c r="S224" s="10" t="s">
        <v>2224</v>
      </c>
      <c r="T224" s="34">
        <v>18799.437999999998</v>
      </c>
      <c r="U224" s="34">
        <v>2276.3380000000002</v>
      </c>
      <c r="V224" s="34">
        <v>0</v>
      </c>
      <c r="W224" s="34">
        <v>16523.099999999999</v>
      </c>
      <c r="X224" s="34">
        <v>18799.437999999998</v>
      </c>
      <c r="Y224" s="34">
        <v>0</v>
      </c>
      <c r="Z224" s="34">
        <v>1395.46199</v>
      </c>
      <c r="AA224" s="34">
        <v>0</v>
      </c>
      <c r="AB224" s="34">
        <v>16523.100010000002</v>
      </c>
      <c r="AC224" s="34">
        <v>17918.562000000002</v>
      </c>
      <c r="AD224" s="34">
        <v>0</v>
      </c>
      <c r="AE224" s="34">
        <v>837.27499999999998</v>
      </c>
      <c r="AF224" s="34">
        <v>0</v>
      </c>
      <c r="AG224" s="34">
        <v>9913.86</v>
      </c>
      <c r="AH224" s="34">
        <v>10751.135</v>
      </c>
      <c r="AI224" s="34">
        <v>0</v>
      </c>
      <c r="AJ224" s="34">
        <v>558.18699000000004</v>
      </c>
      <c r="AK224" s="34">
        <v>0</v>
      </c>
      <c r="AL224" s="34">
        <v>6609.2400100000004</v>
      </c>
      <c r="AM224" s="34">
        <v>7167.4270000000006</v>
      </c>
      <c r="AN224" s="34">
        <v>0</v>
      </c>
      <c r="AO224" s="34">
        <v>0</v>
      </c>
      <c r="AP224" s="11">
        <v>33046.20001</v>
      </c>
      <c r="AQ224" s="34">
        <v>0</v>
      </c>
      <c r="AR224" s="34">
        <v>0</v>
      </c>
      <c r="AS224" s="27" t="s">
        <v>2090</v>
      </c>
      <c r="AT224" s="34">
        <v>0</v>
      </c>
      <c r="AU224" s="34">
        <v>0</v>
      </c>
      <c r="AV224" s="27" t="s">
        <v>1926</v>
      </c>
      <c r="AW224" s="27"/>
      <c r="AX224" s="27" t="s">
        <v>1966</v>
      </c>
      <c r="AY224" s="27" t="s">
        <v>2591</v>
      </c>
      <c r="AZ224" s="27" t="s">
        <v>2301</v>
      </c>
      <c r="BA224" s="367"/>
      <c r="BB224" s="367"/>
      <c r="BC224" s="367"/>
      <c r="BD224" s="367"/>
      <c r="BE224" s="367"/>
      <c r="BF224" s="367"/>
      <c r="BG224" s="367"/>
      <c r="BH224" s="367"/>
      <c r="BI224" s="367"/>
      <c r="BJ224" s="367"/>
      <c r="BK224" s="367"/>
      <c r="BL224" s="367"/>
      <c r="BM224" s="367"/>
      <c r="BN224" s="367"/>
      <c r="BO224" s="367"/>
      <c r="BP224" s="367"/>
      <c r="BQ224" s="367"/>
      <c r="BR224" s="367"/>
      <c r="BS224" s="367"/>
      <c r="BT224" s="367"/>
      <c r="BU224" s="367"/>
      <c r="BV224" s="367"/>
      <c r="BW224" s="367"/>
      <c r="BX224" s="367"/>
      <c r="BY224" s="367"/>
      <c r="BZ224" s="367"/>
      <c r="CA224" s="367"/>
      <c r="CB224" s="367"/>
      <c r="CC224" s="367"/>
      <c r="CD224" s="367"/>
      <c r="CE224" s="367"/>
      <c r="CF224" s="367"/>
      <c r="CG224" s="367"/>
      <c r="CH224" s="367"/>
      <c r="CI224" s="367"/>
      <c r="CJ224" s="367"/>
      <c r="CK224" s="367"/>
      <c r="CL224" s="367"/>
      <c r="CM224" s="367"/>
      <c r="CN224" s="367"/>
      <c r="CO224" s="367"/>
      <c r="CP224" s="367"/>
      <c r="CQ224" s="367"/>
      <c r="CR224" s="367"/>
      <c r="CS224" s="367"/>
      <c r="CT224" s="367"/>
      <c r="CU224" s="367"/>
      <c r="CV224" s="367"/>
      <c r="CW224" s="367"/>
      <c r="CX224" s="367"/>
      <c r="CY224" s="367"/>
      <c r="CZ224" s="367"/>
      <c r="DA224" s="367"/>
      <c r="DB224" s="367"/>
      <c r="DC224" s="367"/>
      <c r="DD224" s="367"/>
      <c r="DE224" s="367"/>
      <c r="DF224" s="367"/>
      <c r="DG224" s="367"/>
      <c r="DH224" s="367"/>
      <c r="DI224" s="367"/>
      <c r="DJ224" s="367"/>
      <c r="DK224" s="367"/>
      <c r="DL224" s="367"/>
      <c r="DM224" s="367"/>
      <c r="DN224" s="367"/>
      <c r="DO224" s="367"/>
      <c r="DP224" s="367"/>
      <c r="DQ224" s="367"/>
      <c r="DR224" s="367"/>
      <c r="DS224" s="367"/>
      <c r="DT224" s="367"/>
      <c r="DU224" s="367"/>
      <c r="DV224" s="367"/>
      <c r="DW224" s="367"/>
      <c r="DX224" s="367"/>
      <c r="DY224" s="367"/>
      <c r="DZ224" s="367"/>
      <c r="EA224" s="367"/>
      <c r="EB224" s="367"/>
      <c r="EC224" s="367"/>
      <c r="ED224" s="367"/>
      <c r="EE224" s="367"/>
      <c r="EF224" s="367"/>
      <c r="EG224" s="367"/>
      <c r="EH224" s="367"/>
      <c r="EI224" s="367"/>
      <c r="EJ224" s="367"/>
      <c r="EK224" s="367"/>
      <c r="EL224" s="367"/>
      <c r="EM224" s="367"/>
      <c r="EN224" s="367"/>
      <c r="EO224" s="367"/>
      <c r="EP224" s="367"/>
      <c r="EQ224" s="367"/>
      <c r="ER224" s="367"/>
      <c r="ES224" s="367"/>
      <c r="ET224" s="367"/>
      <c r="EU224" s="367"/>
      <c r="EV224" s="367"/>
      <c r="EW224" s="367"/>
      <c r="EX224" s="367"/>
      <c r="EY224" s="367"/>
      <c r="EZ224" s="367"/>
      <c r="FA224" s="367"/>
      <c r="FB224" s="367"/>
      <c r="FC224" s="367"/>
      <c r="FD224" s="367"/>
      <c r="FE224" s="367"/>
      <c r="FF224" s="367"/>
      <c r="FG224" s="367"/>
      <c r="FH224" s="367"/>
      <c r="FI224" s="367"/>
      <c r="FJ224" s="367"/>
      <c r="FK224" s="367"/>
      <c r="FL224" s="367"/>
      <c r="FM224" s="367"/>
      <c r="FN224" s="367"/>
      <c r="FO224" s="367"/>
      <c r="FP224" s="367"/>
      <c r="FQ224" s="367"/>
      <c r="FR224" s="367"/>
      <c r="FS224" s="367"/>
      <c r="FT224" s="367"/>
      <c r="FU224" s="367"/>
      <c r="FV224" s="367"/>
      <c r="FW224" s="367"/>
      <c r="FX224" s="367"/>
      <c r="FY224" s="367"/>
      <c r="FZ224" s="367"/>
      <c r="GA224" s="367"/>
      <c r="GB224" s="367"/>
      <c r="GC224" s="367"/>
      <c r="GD224" s="367"/>
      <c r="GE224" s="367"/>
      <c r="GF224" s="367"/>
      <c r="GG224" s="367"/>
      <c r="GH224" s="367"/>
      <c r="GI224" s="367"/>
      <c r="GJ224" s="367"/>
      <c r="GK224" s="367"/>
      <c r="GL224" s="367"/>
      <c r="GM224" s="367"/>
      <c r="GN224" s="367"/>
      <c r="GO224" s="367"/>
      <c r="GP224" s="367"/>
      <c r="GQ224" s="367"/>
      <c r="GR224" s="367"/>
      <c r="GS224" s="367"/>
      <c r="GT224" s="367"/>
      <c r="GU224" s="367"/>
      <c r="GV224" s="367"/>
      <c r="GW224" s="367"/>
      <c r="GX224" s="367"/>
      <c r="GY224" s="367"/>
      <c r="GZ224" s="367"/>
      <c r="HA224" s="367"/>
      <c r="HB224" s="367"/>
      <c r="HC224" s="367"/>
      <c r="HD224" s="367"/>
      <c r="HE224" s="367"/>
      <c r="HF224" s="367"/>
      <c r="HG224" s="367"/>
      <c r="HH224" s="367"/>
      <c r="HI224" s="367"/>
      <c r="HJ224" s="367"/>
      <c r="HK224" s="367"/>
      <c r="HL224" s="367"/>
      <c r="HM224" s="367"/>
      <c r="HN224" s="367"/>
      <c r="HO224" s="367"/>
      <c r="HP224" s="367"/>
      <c r="HQ224" s="367"/>
      <c r="HR224" s="367"/>
      <c r="HS224" s="367"/>
      <c r="HT224" s="367"/>
      <c r="HU224" s="367"/>
      <c r="HV224" s="367"/>
      <c r="HW224" s="367"/>
      <c r="HX224" s="367"/>
      <c r="HY224" s="367"/>
      <c r="HZ224" s="367"/>
      <c r="IA224" s="367"/>
      <c r="IB224" s="367"/>
      <c r="IC224" s="367"/>
      <c r="ID224" s="367"/>
      <c r="IE224" s="367"/>
      <c r="IF224" s="367"/>
      <c r="IG224" s="367"/>
      <c r="IH224" s="367"/>
      <c r="II224" s="367"/>
      <c r="IJ224" s="367"/>
      <c r="IK224" s="367"/>
      <c r="IL224" s="367"/>
      <c r="IM224" s="367"/>
      <c r="IN224" s="367"/>
      <c r="IO224" s="367"/>
      <c r="IP224" s="367"/>
      <c r="IQ224" s="367"/>
      <c r="IR224" s="367"/>
      <c r="IS224" s="367"/>
      <c r="IT224" s="367"/>
      <c r="IU224" s="367"/>
      <c r="IV224" s="367"/>
      <c r="IW224" s="367"/>
      <c r="IX224" s="367"/>
      <c r="IY224" s="367"/>
      <c r="IZ224" s="367"/>
    </row>
    <row r="225" spans="1:260" s="355" customFormat="1" ht="126" outlineLevel="1">
      <c r="A225" s="591"/>
      <c r="B225" s="142" t="s">
        <v>1909</v>
      </c>
      <c r="C225" s="27" t="s">
        <v>2158</v>
      </c>
      <c r="D225" s="121" t="s">
        <v>1883</v>
      </c>
      <c r="E225" s="27" t="s">
        <v>1910</v>
      </c>
      <c r="F225" s="121">
        <v>61894419</v>
      </c>
      <c r="G225" s="139">
        <v>6627</v>
      </c>
      <c r="H225" s="27" t="s">
        <v>2568</v>
      </c>
      <c r="I225" s="27" t="s">
        <v>2665</v>
      </c>
      <c r="J225" s="11">
        <v>29460.35</v>
      </c>
      <c r="K225" s="11">
        <v>29460.35</v>
      </c>
      <c r="L225" s="34">
        <v>0</v>
      </c>
      <c r="M225" s="11">
        <v>0</v>
      </c>
      <c r="N225" s="11">
        <v>26514.314999999999</v>
      </c>
      <c r="O225" s="11">
        <v>26514.314999999999</v>
      </c>
      <c r="P225" s="96" t="s">
        <v>2089</v>
      </c>
      <c r="Q225" s="96" t="s">
        <v>2942</v>
      </c>
      <c r="R225" s="27" t="s">
        <v>1659</v>
      </c>
      <c r="S225" s="10" t="s">
        <v>2225</v>
      </c>
      <c r="T225" s="34">
        <v>653.4</v>
      </c>
      <c r="U225" s="34">
        <v>653.4</v>
      </c>
      <c r="V225" s="34">
        <v>0</v>
      </c>
      <c r="W225" s="34">
        <v>0</v>
      </c>
      <c r="X225" s="34">
        <v>653.4</v>
      </c>
      <c r="Y225" s="34">
        <v>0</v>
      </c>
      <c r="Z225" s="34">
        <v>2292.6349999999998</v>
      </c>
      <c r="AA225" s="34">
        <v>0</v>
      </c>
      <c r="AB225" s="34">
        <v>26514.315000000002</v>
      </c>
      <c r="AC225" s="34">
        <v>28806.95</v>
      </c>
      <c r="AD225" s="34">
        <v>0</v>
      </c>
      <c r="AE225" s="34">
        <v>0</v>
      </c>
      <c r="AF225" s="34">
        <v>0</v>
      </c>
      <c r="AG225" s="34">
        <v>0</v>
      </c>
      <c r="AH225" s="34">
        <v>0</v>
      </c>
      <c r="AI225" s="34">
        <v>0</v>
      </c>
      <c r="AJ225" s="34">
        <v>2292.6349999999998</v>
      </c>
      <c r="AK225" s="34">
        <v>0</v>
      </c>
      <c r="AL225" s="34">
        <v>26514.315000000002</v>
      </c>
      <c r="AM225" s="34">
        <v>28806.95</v>
      </c>
      <c r="AN225" s="34">
        <v>0</v>
      </c>
      <c r="AO225" s="34">
        <v>0</v>
      </c>
      <c r="AP225" s="11">
        <v>26514.314999999999</v>
      </c>
      <c r="AQ225" s="34">
        <v>0</v>
      </c>
      <c r="AR225" s="34">
        <v>0</v>
      </c>
      <c r="AS225" s="27" t="s">
        <v>2090</v>
      </c>
      <c r="AT225" s="34">
        <v>0</v>
      </c>
      <c r="AU225" s="34">
        <v>0</v>
      </c>
      <c r="AV225" s="27" t="s">
        <v>1926</v>
      </c>
      <c r="AW225" s="27"/>
      <c r="AX225" s="27" t="s">
        <v>1952</v>
      </c>
      <c r="AY225" s="27" t="s">
        <v>2591</v>
      </c>
      <c r="AZ225" s="27" t="s">
        <v>2301</v>
      </c>
      <c r="BA225" s="367"/>
      <c r="BB225" s="367"/>
      <c r="BC225" s="367"/>
      <c r="BD225" s="367"/>
      <c r="BE225" s="367"/>
      <c r="BF225" s="367"/>
      <c r="BG225" s="367"/>
      <c r="BH225" s="367"/>
      <c r="BI225" s="367"/>
      <c r="BJ225" s="367"/>
      <c r="BK225" s="367"/>
      <c r="BL225" s="367"/>
      <c r="BM225" s="367"/>
      <c r="BN225" s="367"/>
      <c r="BO225" s="367"/>
      <c r="BP225" s="367"/>
      <c r="BQ225" s="367"/>
      <c r="BR225" s="367"/>
      <c r="BS225" s="367"/>
      <c r="BT225" s="367"/>
      <c r="BU225" s="367"/>
      <c r="BV225" s="367"/>
      <c r="BW225" s="367"/>
      <c r="BX225" s="367"/>
      <c r="BY225" s="367"/>
      <c r="BZ225" s="367"/>
      <c r="CA225" s="367"/>
      <c r="CB225" s="367"/>
      <c r="CC225" s="367"/>
      <c r="CD225" s="367"/>
      <c r="CE225" s="367"/>
      <c r="CF225" s="367"/>
      <c r="CG225" s="367"/>
      <c r="CH225" s="367"/>
      <c r="CI225" s="367"/>
      <c r="CJ225" s="367"/>
      <c r="CK225" s="367"/>
      <c r="CL225" s="367"/>
      <c r="CM225" s="367"/>
      <c r="CN225" s="367"/>
      <c r="CO225" s="367"/>
      <c r="CP225" s="367"/>
      <c r="CQ225" s="367"/>
      <c r="CR225" s="367"/>
      <c r="CS225" s="367"/>
      <c r="CT225" s="367"/>
      <c r="CU225" s="367"/>
      <c r="CV225" s="367"/>
      <c r="CW225" s="367"/>
      <c r="CX225" s="367"/>
      <c r="CY225" s="367"/>
      <c r="CZ225" s="367"/>
      <c r="DA225" s="367"/>
      <c r="DB225" s="367"/>
      <c r="DC225" s="367"/>
      <c r="DD225" s="367"/>
      <c r="DE225" s="367"/>
      <c r="DF225" s="367"/>
      <c r="DG225" s="367"/>
      <c r="DH225" s="367"/>
      <c r="DI225" s="367"/>
      <c r="DJ225" s="367"/>
      <c r="DK225" s="367"/>
      <c r="DL225" s="367"/>
      <c r="DM225" s="367"/>
      <c r="DN225" s="367"/>
      <c r="DO225" s="367"/>
      <c r="DP225" s="367"/>
      <c r="DQ225" s="367"/>
      <c r="DR225" s="367"/>
      <c r="DS225" s="367"/>
      <c r="DT225" s="367"/>
      <c r="DU225" s="367"/>
      <c r="DV225" s="367"/>
      <c r="DW225" s="367"/>
      <c r="DX225" s="367"/>
      <c r="DY225" s="367"/>
      <c r="DZ225" s="367"/>
      <c r="EA225" s="367"/>
      <c r="EB225" s="367"/>
      <c r="EC225" s="367"/>
      <c r="ED225" s="367"/>
      <c r="EE225" s="367"/>
      <c r="EF225" s="367"/>
      <c r="EG225" s="367"/>
      <c r="EH225" s="367"/>
      <c r="EI225" s="367"/>
      <c r="EJ225" s="367"/>
      <c r="EK225" s="367"/>
      <c r="EL225" s="367"/>
      <c r="EM225" s="367"/>
      <c r="EN225" s="367"/>
      <c r="EO225" s="367"/>
      <c r="EP225" s="367"/>
      <c r="EQ225" s="367"/>
      <c r="ER225" s="367"/>
      <c r="ES225" s="367"/>
      <c r="ET225" s="367"/>
      <c r="EU225" s="367"/>
      <c r="EV225" s="367"/>
      <c r="EW225" s="367"/>
      <c r="EX225" s="367"/>
      <c r="EY225" s="367"/>
      <c r="EZ225" s="367"/>
      <c r="FA225" s="367"/>
      <c r="FB225" s="367"/>
      <c r="FC225" s="367"/>
      <c r="FD225" s="367"/>
      <c r="FE225" s="367"/>
      <c r="FF225" s="367"/>
      <c r="FG225" s="367"/>
      <c r="FH225" s="367"/>
      <c r="FI225" s="367"/>
      <c r="FJ225" s="367"/>
      <c r="FK225" s="367"/>
      <c r="FL225" s="367"/>
      <c r="FM225" s="367"/>
      <c r="FN225" s="367"/>
      <c r="FO225" s="367"/>
      <c r="FP225" s="367"/>
      <c r="FQ225" s="367"/>
      <c r="FR225" s="367"/>
      <c r="FS225" s="367"/>
      <c r="FT225" s="367"/>
      <c r="FU225" s="367"/>
      <c r="FV225" s="367"/>
      <c r="FW225" s="367"/>
      <c r="FX225" s="367"/>
      <c r="FY225" s="367"/>
      <c r="FZ225" s="367"/>
      <c r="GA225" s="367"/>
      <c r="GB225" s="367"/>
      <c r="GC225" s="367"/>
      <c r="GD225" s="367"/>
      <c r="GE225" s="367"/>
      <c r="GF225" s="367"/>
      <c r="GG225" s="367"/>
      <c r="GH225" s="367"/>
      <c r="GI225" s="367"/>
      <c r="GJ225" s="367"/>
      <c r="GK225" s="367"/>
      <c r="GL225" s="367"/>
      <c r="GM225" s="367"/>
      <c r="GN225" s="367"/>
      <c r="GO225" s="367"/>
      <c r="GP225" s="367"/>
      <c r="GQ225" s="367"/>
      <c r="GR225" s="367"/>
      <c r="GS225" s="367"/>
      <c r="GT225" s="367"/>
      <c r="GU225" s="367"/>
      <c r="GV225" s="367"/>
      <c r="GW225" s="367"/>
      <c r="GX225" s="367"/>
      <c r="GY225" s="367"/>
      <c r="GZ225" s="367"/>
      <c r="HA225" s="367"/>
      <c r="HB225" s="367"/>
      <c r="HC225" s="367"/>
      <c r="HD225" s="367"/>
      <c r="HE225" s="367"/>
      <c r="HF225" s="367"/>
      <c r="HG225" s="367"/>
      <c r="HH225" s="367"/>
      <c r="HI225" s="367"/>
      <c r="HJ225" s="367"/>
      <c r="HK225" s="367"/>
      <c r="HL225" s="367"/>
      <c r="HM225" s="367"/>
      <c r="HN225" s="367"/>
      <c r="HO225" s="367"/>
      <c r="HP225" s="367"/>
      <c r="HQ225" s="367"/>
      <c r="HR225" s="367"/>
      <c r="HS225" s="367"/>
      <c r="HT225" s="367"/>
      <c r="HU225" s="367"/>
      <c r="HV225" s="367"/>
      <c r="HW225" s="367"/>
      <c r="HX225" s="367"/>
      <c r="HY225" s="367"/>
      <c r="HZ225" s="367"/>
      <c r="IA225" s="367"/>
      <c r="IB225" s="367"/>
      <c r="IC225" s="367"/>
      <c r="ID225" s="367"/>
      <c r="IE225" s="367"/>
      <c r="IF225" s="367"/>
      <c r="IG225" s="367"/>
      <c r="IH225" s="367"/>
      <c r="II225" s="367"/>
      <c r="IJ225" s="367"/>
      <c r="IK225" s="367"/>
      <c r="IL225" s="367"/>
      <c r="IM225" s="367"/>
      <c r="IN225" s="367"/>
      <c r="IO225" s="367"/>
      <c r="IP225" s="367"/>
      <c r="IQ225" s="367"/>
      <c r="IR225" s="367"/>
      <c r="IS225" s="367"/>
      <c r="IT225" s="367"/>
      <c r="IU225" s="367"/>
      <c r="IV225" s="367"/>
      <c r="IW225" s="367"/>
      <c r="IX225" s="367"/>
      <c r="IY225" s="367"/>
      <c r="IZ225" s="367"/>
    </row>
    <row r="226" spans="1:260" s="355" customFormat="1" ht="126" outlineLevel="1">
      <c r="A226" s="591"/>
      <c r="B226" s="142" t="s">
        <v>2098</v>
      </c>
      <c r="C226" s="27" t="s">
        <v>2160</v>
      </c>
      <c r="D226" s="27" t="s">
        <v>94</v>
      </c>
      <c r="E226" s="10" t="s">
        <v>1893</v>
      </c>
      <c r="F226" s="10" t="s">
        <v>1105</v>
      </c>
      <c r="G226" s="139" t="s">
        <v>80</v>
      </c>
      <c r="H226" s="27" t="s">
        <v>2667</v>
      </c>
      <c r="I226" s="27" t="s">
        <v>2665</v>
      </c>
      <c r="J226" s="11">
        <v>27157.021079999999</v>
      </c>
      <c r="K226" s="11">
        <v>26950.34908</v>
      </c>
      <c r="L226" s="34">
        <v>206.672</v>
      </c>
      <c r="M226" s="11">
        <v>0</v>
      </c>
      <c r="N226" s="11">
        <v>24255.314180000001</v>
      </c>
      <c r="O226" s="11">
        <v>24255.314180000001</v>
      </c>
      <c r="P226" s="96" t="s">
        <v>2432</v>
      </c>
      <c r="Q226" s="96" t="s">
        <v>2947</v>
      </c>
      <c r="R226" s="27" t="s">
        <v>1659</v>
      </c>
      <c r="S226" s="10" t="s">
        <v>2310</v>
      </c>
      <c r="T226" s="34">
        <v>0</v>
      </c>
      <c r="U226" s="34">
        <v>0</v>
      </c>
      <c r="V226" s="34">
        <v>0</v>
      </c>
      <c r="W226" s="34">
        <v>0</v>
      </c>
      <c r="X226" s="34">
        <v>0</v>
      </c>
      <c r="Y226" s="34">
        <v>0</v>
      </c>
      <c r="Z226" s="34">
        <v>1000</v>
      </c>
      <c r="AA226" s="34">
        <v>0</v>
      </c>
      <c r="AB226" s="34">
        <v>7200</v>
      </c>
      <c r="AC226" s="34">
        <v>8200</v>
      </c>
      <c r="AD226" s="34">
        <v>0</v>
      </c>
      <c r="AE226" s="34">
        <v>0</v>
      </c>
      <c r="AF226" s="34">
        <v>0</v>
      </c>
      <c r="AG226" s="34">
        <v>0</v>
      </c>
      <c r="AH226" s="34">
        <v>0</v>
      </c>
      <c r="AI226" s="34">
        <v>0</v>
      </c>
      <c r="AJ226" s="34">
        <v>1000</v>
      </c>
      <c r="AK226" s="34">
        <v>0</v>
      </c>
      <c r="AL226" s="34">
        <v>7200</v>
      </c>
      <c r="AM226" s="34">
        <v>8200</v>
      </c>
      <c r="AN226" s="34">
        <v>0</v>
      </c>
      <c r="AO226" s="34">
        <v>18750.34908</v>
      </c>
      <c r="AP226" s="11">
        <v>24255.314180000001</v>
      </c>
      <c r="AQ226" s="34">
        <v>206.672</v>
      </c>
      <c r="AR226" s="34">
        <v>0</v>
      </c>
      <c r="AS226" s="27" t="s">
        <v>2097</v>
      </c>
      <c r="AT226" s="34">
        <v>0</v>
      </c>
      <c r="AU226" s="34">
        <v>0</v>
      </c>
      <c r="AV226" s="27" t="s">
        <v>1922</v>
      </c>
      <c r="AW226" s="27"/>
      <c r="AX226" s="27" t="s">
        <v>1971</v>
      </c>
      <c r="AY226" s="27" t="s">
        <v>2591</v>
      </c>
      <c r="AZ226" s="27" t="s">
        <v>2301</v>
      </c>
      <c r="BA226" s="367"/>
      <c r="BB226" s="367"/>
      <c r="BC226" s="367"/>
      <c r="BD226" s="367"/>
      <c r="BE226" s="367"/>
      <c r="BF226" s="367"/>
      <c r="BG226" s="367"/>
      <c r="BH226" s="367"/>
      <c r="BI226" s="367"/>
      <c r="BJ226" s="367"/>
      <c r="BK226" s="367"/>
      <c r="BL226" s="367"/>
      <c r="BM226" s="367"/>
      <c r="BN226" s="367"/>
      <c r="BO226" s="367"/>
      <c r="BP226" s="367"/>
      <c r="BQ226" s="367"/>
      <c r="BR226" s="367"/>
      <c r="BS226" s="367"/>
      <c r="BT226" s="367"/>
      <c r="BU226" s="367"/>
      <c r="BV226" s="367"/>
      <c r="BW226" s="367"/>
      <c r="BX226" s="367"/>
      <c r="BY226" s="367"/>
      <c r="BZ226" s="367"/>
      <c r="CA226" s="367"/>
      <c r="CB226" s="367"/>
      <c r="CC226" s="367"/>
      <c r="CD226" s="367"/>
      <c r="CE226" s="367"/>
      <c r="CF226" s="367"/>
      <c r="CG226" s="367"/>
      <c r="CH226" s="367"/>
      <c r="CI226" s="367"/>
      <c r="CJ226" s="367"/>
      <c r="CK226" s="367"/>
      <c r="CL226" s="367"/>
      <c r="CM226" s="367"/>
      <c r="CN226" s="367"/>
      <c r="CO226" s="367"/>
      <c r="CP226" s="367"/>
      <c r="CQ226" s="367"/>
      <c r="CR226" s="367"/>
      <c r="CS226" s="367"/>
      <c r="CT226" s="367"/>
      <c r="CU226" s="367"/>
      <c r="CV226" s="367"/>
      <c r="CW226" s="367"/>
      <c r="CX226" s="367"/>
      <c r="CY226" s="367"/>
      <c r="CZ226" s="367"/>
      <c r="DA226" s="367"/>
      <c r="DB226" s="367"/>
      <c r="DC226" s="367"/>
      <c r="DD226" s="367"/>
      <c r="DE226" s="367"/>
      <c r="DF226" s="367"/>
      <c r="DG226" s="367"/>
      <c r="DH226" s="367"/>
      <c r="DI226" s="367"/>
      <c r="DJ226" s="367"/>
      <c r="DK226" s="367"/>
      <c r="DL226" s="367"/>
      <c r="DM226" s="367"/>
      <c r="DN226" s="367"/>
      <c r="DO226" s="367"/>
      <c r="DP226" s="367"/>
      <c r="DQ226" s="367"/>
      <c r="DR226" s="367"/>
      <c r="DS226" s="367"/>
      <c r="DT226" s="367"/>
      <c r="DU226" s="367"/>
      <c r="DV226" s="367"/>
      <c r="DW226" s="367"/>
      <c r="DX226" s="367"/>
      <c r="DY226" s="367"/>
      <c r="DZ226" s="367"/>
      <c r="EA226" s="367"/>
      <c r="EB226" s="367"/>
      <c r="EC226" s="367"/>
      <c r="ED226" s="367"/>
      <c r="EE226" s="367"/>
      <c r="EF226" s="367"/>
      <c r="EG226" s="367"/>
      <c r="EH226" s="367"/>
      <c r="EI226" s="367"/>
      <c r="EJ226" s="367"/>
      <c r="EK226" s="367"/>
      <c r="EL226" s="367"/>
      <c r="EM226" s="367"/>
      <c r="EN226" s="367"/>
      <c r="EO226" s="367"/>
      <c r="EP226" s="367"/>
      <c r="EQ226" s="367"/>
      <c r="ER226" s="367"/>
      <c r="ES226" s="367"/>
      <c r="ET226" s="367"/>
      <c r="EU226" s="367"/>
      <c r="EV226" s="367"/>
      <c r="EW226" s="367"/>
      <c r="EX226" s="367"/>
      <c r="EY226" s="367"/>
      <c r="EZ226" s="367"/>
      <c r="FA226" s="367"/>
      <c r="FB226" s="367"/>
      <c r="FC226" s="367"/>
      <c r="FD226" s="367"/>
      <c r="FE226" s="367"/>
      <c r="FF226" s="367"/>
      <c r="FG226" s="367"/>
      <c r="FH226" s="367"/>
      <c r="FI226" s="367"/>
      <c r="FJ226" s="367"/>
      <c r="FK226" s="367"/>
      <c r="FL226" s="367"/>
      <c r="FM226" s="367"/>
      <c r="FN226" s="367"/>
      <c r="FO226" s="367"/>
      <c r="FP226" s="367"/>
      <c r="FQ226" s="367"/>
      <c r="FR226" s="367"/>
      <c r="FS226" s="367"/>
      <c r="FT226" s="367"/>
      <c r="FU226" s="367"/>
      <c r="FV226" s="367"/>
      <c r="FW226" s="367"/>
      <c r="FX226" s="367"/>
      <c r="FY226" s="367"/>
      <c r="FZ226" s="367"/>
      <c r="GA226" s="367"/>
      <c r="GB226" s="367"/>
      <c r="GC226" s="367"/>
      <c r="GD226" s="367"/>
      <c r="GE226" s="367"/>
      <c r="GF226" s="367"/>
      <c r="GG226" s="367"/>
      <c r="GH226" s="367"/>
      <c r="GI226" s="367"/>
      <c r="GJ226" s="367"/>
      <c r="GK226" s="367"/>
      <c r="GL226" s="367"/>
      <c r="GM226" s="367"/>
      <c r="GN226" s="367"/>
      <c r="GO226" s="367"/>
      <c r="GP226" s="367"/>
      <c r="GQ226" s="367"/>
      <c r="GR226" s="367"/>
      <c r="GS226" s="367"/>
      <c r="GT226" s="367"/>
      <c r="GU226" s="367"/>
      <c r="GV226" s="367"/>
      <c r="GW226" s="367"/>
      <c r="GX226" s="367"/>
      <c r="GY226" s="367"/>
      <c r="GZ226" s="367"/>
      <c r="HA226" s="367"/>
      <c r="HB226" s="367"/>
      <c r="HC226" s="367"/>
      <c r="HD226" s="367"/>
      <c r="HE226" s="367"/>
      <c r="HF226" s="367"/>
      <c r="HG226" s="367"/>
      <c r="HH226" s="367"/>
      <c r="HI226" s="367"/>
      <c r="HJ226" s="367"/>
      <c r="HK226" s="367"/>
      <c r="HL226" s="367"/>
      <c r="HM226" s="367"/>
      <c r="HN226" s="367"/>
      <c r="HO226" s="367"/>
      <c r="HP226" s="367"/>
      <c r="HQ226" s="367"/>
      <c r="HR226" s="367"/>
      <c r="HS226" s="367"/>
      <c r="HT226" s="367"/>
      <c r="HU226" s="367"/>
      <c r="HV226" s="367"/>
      <c r="HW226" s="367"/>
      <c r="HX226" s="367"/>
      <c r="HY226" s="367"/>
      <c r="HZ226" s="367"/>
      <c r="IA226" s="367"/>
      <c r="IB226" s="367"/>
      <c r="IC226" s="367"/>
      <c r="ID226" s="367"/>
      <c r="IE226" s="367"/>
      <c r="IF226" s="367"/>
      <c r="IG226" s="367"/>
      <c r="IH226" s="367"/>
      <c r="II226" s="367"/>
      <c r="IJ226" s="367"/>
      <c r="IK226" s="367"/>
      <c r="IL226" s="367"/>
      <c r="IM226" s="367"/>
      <c r="IN226" s="367"/>
      <c r="IO226" s="367"/>
      <c r="IP226" s="367"/>
      <c r="IQ226" s="367"/>
      <c r="IR226" s="367"/>
      <c r="IS226" s="367"/>
      <c r="IT226" s="367"/>
      <c r="IU226" s="367"/>
      <c r="IV226" s="367"/>
      <c r="IW226" s="367"/>
      <c r="IX226" s="367"/>
      <c r="IY226" s="367"/>
      <c r="IZ226" s="367"/>
    </row>
    <row r="227" spans="1:260" s="355" customFormat="1" ht="126" outlineLevel="1">
      <c r="A227" s="591"/>
      <c r="B227" s="142" t="s">
        <v>2161</v>
      </c>
      <c r="C227" s="27" t="s">
        <v>2354</v>
      </c>
      <c r="D227" s="27" t="s">
        <v>88</v>
      </c>
      <c r="E227" s="10" t="s">
        <v>2099</v>
      </c>
      <c r="F227" s="10" t="s">
        <v>2162</v>
      </c>
      <c r="G227" s="139">
        <v>7408</v>
      </c>
      <c r="H227" s="27" t="s">
        <v>2568</v>
      </c>
      <c r="I227" s="27" t="s">
        <v>2665</v>
      </c>
      <c r="J227" s="11">
        <v>40255.65496</v>
      </c>
      <c r="K227" s="11">
        <v>38453.090759999999</v>
      </c>
      <c r="L227" s="34">
        <v>1802.5642</v>
      </c>
      <c r="M227" s="11">
        <v>0</v>
      </c>
      <c r="N227" s="11">
        <v>34607.78168</v>
      </c>
      <c r="O227" s="11">
        <v>34607.78168</v>
      </c>
      <c r="P227" s="96" t="s">
        <v>2355</v>
      </c>
      <c r="Q227" s="96" t="s">
        <v>2948</v>
      </c>
      <c r="R227" s="27" t="s">
        <v>1659</v>
      </c>
      <c r="S227" s="10" t="s">
        <v>2511</v>
      </c>
      <c r="T227" s="34">
        <v>703.49400000000003</v>
      </c>
      <c r="U227" s="34">
        <v>703.49400000000003</v>
      </c>
      <c r="V227" s="34">
        <v>0</v>
      </c>
      <c r="W227" s="34">
        <v>0</v>
      </c>
      <c r="X227" s="34">
        <v>703.49400000000003</v>
      </c>
      <c r="Y227" s="34">
        <v>0</v>
      </c>
      <c r="Z227" s="34">
        <v>3141.8150799999999</v>
      </c>
      <c r="AA227" s="34">
        <v>1802.5642</v>
      </c>
      <c r="AB227" s="34">
        <v>34607.78168</v>
      </c>
      <c r="AC227" s="34">
        <v>39552.160960000001</v>
      </c>
      <c r="AD227" s="34">
        <v>0</v>
      </c>
      <c r="AE227" s="34">
        <v>628.36</v>
      </c>
      <c r="AF227" s="34">
        <v>900</v>
      </c>
      <c r="AG227" s="34">
        <v>6921.5</v>
      </c>
      <c r="AH227" s="34">
        <v>8449.86</v>
      </c>
      <c r="AI227" s="34">
        <v>0</v>
      </c>
      <c r="AJ227" s="34">
        <v>2513.4550799999997</v>
      </c>
      <c r="AK227" s="34">
        <v>902.56420000000003</v>
      </c>
      <c r="AL227" s="34">
        <v>27686.28168</v>
      </c>
      <c r="AM227" s="34">
        <v>31102.30096</v>
      </c>
      <c r="AN227" s="34">
        <v>0</v>
      </c>
      <c r="AO227" s="34">
        <v>0</v>
      </c>
      <c r="AP227" s="11">
        <v>34607.78168</v>
      </c>
      <c r="AQ227" s="34">
        <v>0</v>
      </c>
      <c r="AR227" s="34">
        <v>0</v>
      </c>
      <c r="AS227" s="27" t="s">
        <v>2100</v>
      </c>
      <c r="AT227" s="34">
        <v>0</v>
      </c>
      <c r="AU227" s="34">
        <v>0</v>
      </c>
      <c r="AV227" s="27" t="s">
        <v>1922</v>
      </c>
      <c r="AW227" s="27"/>
      <c r="AX227" s="27" t="s">
        <v>1972</v>
      </c>
      <c r="AY227" s="27" t="s">
        <v>2591</v>
      </c>
      <c r="AZ227" s="27" t="s">
        <v>2301</v>
      </c>
      <c r="BA227" s="367"/>
      <c r="BB227" s="367"/>
      <c r="BC227" s="367"/>
      <c r="BD227" s="367"/>
      <c r="BE227" s="367"/>
      <c r="BF227" s="367"/>
      <c r="BG227" s="367"/>
      <c r="BH227" s="367"/>
      <c r="BI227" s="367"/>
      <c r="BJ227" s="367"/>
      <c r="BK227" s="367"/>
      <c r="BL227" s="367"/>
      <c r="BM227" s="367"/>
      <c r="BN227" s="367"/>
      <c r="BO227" s="367"/>
      <c r="BP227" s="367"/>
      <c r="BQ227" s="367"/>
      <c r="BR227" s="367"/>
      <c r="BS227" s="367"/>
      <c r="BT227" s="367"/>
      <c r="BU227" s="367"/>
      <c r="BV227" s="367"/>
      <c r="BW227" s="367"/>
      <c r="BX227" s="367"/>
      <c r="BY227" s="367"/>
      <c r="BZ227" s="367"/>
      <c r="CA227" s="367"/>
      <c r="CB227" s="367"/>
      <c r="CC227" s="367"/>
      <c r="CD227" s="367"/>
      <c r="CE227" s="367"/>
      <c r="CF227" s="367"/>
      <c r="CG227" s="367"/>
      <c r="CH227" s="367"/>
      <c r="CI227" s="367"/>
      <c r="CJ227" s="367"/>
      <c r="CK227" s="367"/>
      <c r="CL227" s="367"/>
      <c r="CM227" s="367"/>
      <c r="CN227" s="367"/>
      <c r="CO227" s="367"/>
      <c r="CP227" s="367"/>
      <c r="CQ227" s="367"/>
      <c r="CR227" s="367"/>
      <c r="CS227" s="367"/>
      <c r="CT227" s="367"/>
      <c r="CU227" s="367"/>
      <c r="CV227" s="367"/>
      <c r="CW227" s="367"/>
      <c r="CX227" s="367"/>
      <c r="CY227" s="367"/>
      <c r="CZ227" s="367"/>
      <c r="DA227" s="367"/>
      <c r="DB227" s="367"/>
      <c r="DC227" s="367"/>
      <c r="DD227" s="367"/>
      <c r="DE227" s="367"/>
      <c r="DF227" s="367"/>
      <c r="DG227" s="367"/>
      <c r="DH227" s="367"/>
      <c r="DI227" s="367"/>
      <c r="DJ227" s="367"/>
      <c r="DK227" s="367"/>
      <c r="DL227" s="367"/>
      <c r="DM227" s="367"/>
      <c r="DN227" s="367"/>
      <c r="DO227" s="367"/>
      <c r="DP227" s="367"/>
      <c r="DQ227" s="367"/>
      <c r="DR227" s="367"/>
      <c r="DS227" s="367"/>
      <c r="DT227" s="367"/>
      <c r="DU227" s="367"/>
      <c r="DV227" s="367"/>
      <c r="DW227" s="367"/>
      <c r="DX227" s="367"/>
      <c r="DY227" s="367"/>
      <c r="DZ227" s="367"/>
      <c r="EA227" s="367"/>
      <c r="EB227" s="367"/>
      <c r="EC227" s="367"/>
      <c r="ED227" s="367"/>
      <c r="EE227" s="367"/>
      <c r="EF227" s="367"/>
      <c r="EG227" s="367"/>
      <c r="EH227" s="367"/>
      <c r="EI227" s="367"/>
      <c r="EJ227" s="367"/>
      <c r="EK227" s="367"/>
      <c r="EL227" s="367"/>
      <c r="EM227" s="367"/>
      <c r="EN227" s="367"/>
      <c r="EO227" s="367"/>
      <c r="EP227" s="367"/>
      <c r="EQ227" s="367"/>
      <c r="ER227" s="367"/>
      <c r="ES227" s="367"/>
      <c r="ET227" s="367"/>
      <c r="EU227" s="367"/>
      <c r="EV227" s="367"/>
      <c r="EW227" s="367"/>
      <c r="EX227" s="367"/>
      <c r="EY227" s="367"/>
      <c r="EZ227" s="367"/>
      <c r="FA227" s="367"/>
      <c r="FB227" s="367"/>
      <c r="FC227" s="367"/>
      <c r="FD227" s="367"/>
      <c r="FE227" s="367"/>
      <c r="FF227" s="367"/>
      <c r="FG227" s="367"/>
      <c r="FH227" s="367"/>
      <c r="FI227" s="367"/>
      <c r="FJ227" s="367"/>
      <c r="FK227" s="367"/>
      <c r="FL227" s="367"/>
      <c r="FM227" s="367"/>
      <c r="FN227" s="367"/>
      <c r="FO227" s="367"/>
      <c r="FP227" s="367"/>
      <c r="FQ227" s="367"/>
      <c r="FR227" s="367"/>
      <c r="FS227" s="367"/>
      <c r="FT227" s="367"/>
      <c r="FU227" s="367"/>
      <c r="FV227" s="367"/>
      <c r="FW227" s="367"/>
      <c r="FX227" s="367"/>
      <c r="FY227" s="367"/>
      <c r="FZ227" s="367"/>
      <c r="GA227" s="367"/>
      <c r="GB227" s="367"/>
      <c r="GC227" s="367"/>
      <c r="GD227" s="367"/>
      <c r="GE227" s="367"/>
      <c r="GF227" s="367"/>
      <c r="GG227" s="367"/>
      <c r="GH227" s="367"/>
      <c r="GI227" s="367"/>
      <c r="GJ227" s="367"/>
      <c r="GK227" s="367"/>
      <c r="GL227" s="367"/>
      <c r="GM227" s="367"/>
      <c r="GN227" s="367"/>
      <c r="GO227" s="367"/>
      <c r="GP227" s="367"/>
      <c r="GQ227" s="367"/>
      <c r="GR227" s="367"/>
      <c r="GS227" s="367"/>
      <c r="GT227" s="367"/>
      <c r="GU227" s="367"/>
      <c r="GV227" s="367"/>
      <c r="GW227" s="367"/>
      <c r="GX227" s="367"/>
      <c r="GY227" s="367"/>
      <c r="GZ227" s="367"/>
      <c r="HA227" s="367"/>
      <c r="HB227" s="367"/>
      <c r="HC227" s="367"/>
      <c r="HD227" s="367"/>
      <c r="HE227" s="367"/>
      <c r="HF227" s="367"/>
      <c r="HG227" s="367"/>
      <c r="HH227" s="367"/>
      <c r="HI227" s="367"/>
      <c r="HJ227" s="367"/>
      <c r="HK227" s="367"/>
      <c r="HL227" s="367"/>
      <c r="HM227" s="367"/>
      <c r="HN227" s="367"/>
      <c r="HO227" s="367"/>
      <c r="HP227" s="367"/>
      <c r="HQ227" s="367"/>
      <c r="HR227" s="367"/>
      <c r="HS227" s="367"/>
      <c r="HT227" s="367"/>
      <c r="HU227" s="367"/>
      <c r="HV227" s="367"/>
      <c r="HW227" s="367"/>
      <c r="HX227" s="367"/>
      <c r="HY227" s="367"/>
      <c r="HZ227" s="367"/>
      <c r="IA227" s="367"/>
      <c r="IB227" s="367"/>
      <c r="IC227" s="367"/>
      <c r="ID227" s="367"/>
      <c r="IE227" s="367"/>
      <c r="IF227" s="367"/>
      <c r="IG227" s="367"/>
      <c r="IH227" s="367"/>
      <c r="II227" s="367"/>
      <c r="IJ227" s="367"/>
      <c r="IK227" s="367"/>
      <c r="IL227" s="367"/>
      <c r="IM227" s="367"/>
      <c r="IN227" s="367"/>
      <c r="IO227" s="367"/>
      <c r="IP227" s="367"/>
      <c r="IQ227" s="367"/>
      <c r="IR227" s="367"/>
      <c r="IS227" s="367"/>
      <c r="IT227" s="367"/>
      <c r="IU227" s="367"/>
      <c r="IV227" s="367"/>
      <c r="IW227" s="367"/>
      <c r="IX227" s="367"/>
      <c r="IY227" s="367"/>
      <c r="IZ227" s="367"/>
    </row>
    <row r="228" spans="1:260" s="355" customFormat="1" ht="126" outlineLevel="1">
      <c r="A228" s="591"/>
      <c r="B228" s="142" t="s">
        <v>2101</v>
      </c>
      <c r="C228" s="27" t="s">
        <v>2473</v>
      </c>
      <c r="D228" s="27" t="s">
        <v>134</v>
      </c>
      <c r="E228" s="10" t="s">
        <v>1924</v>
      </c>
      <c r="F228" s="10" t="s">
        <v>1142</v>
      </c>
      <c r="G228" s="139">
        <v>7411</v>
      </c>
      <c r="H228" s="27" t="s">
        <v>2568</v>
      </c>
      <c r="I228" s="27" t="s">
        <v>2665</v>
      </c>
      <c r="J228" s="500">
        <v>25632.573830000001</v>
      </c>
      <c r="K228" s="11">
        <v>25546.182000000001</v>
      </c>
      <c r="L228" s="120">
        <v>86.391829999999999</v>
      </c>
      <c r="M228" s="11">
        <v>0</v>
      </c>
      <c r="N228" s="11">
        <v>22991.5638</v>
      </c>
      <c r="O228" s="11">
        <v>22991.5638</v>
      </c>
      <c r="P228" s="96" t="s">
        <v>2474</v>
      </c>
      <c r="Q228" s="96" t="s">
        <v>2949</v>
      </c>
      <c r="R228" s="27" t="s">
        <v>182</v>
      </c>
      <c r="S228" s="10" t="s">
        <v>80</v>
      </c>
      <c r="T228" s="34">
        <v>459.8</v>
      </c>
      <c r="U228" s="34">
        <v>459.8</v>
      </c>
      <c r="V228" s="34">
        <v>0</v>
      </c>
      <c r="W228" s="34">
        <v>0</v>
      </c>
      <c r="X228" s="34">
        <v>459.8</v>
      </c>
      <c r="Y228" s="34">
        <v>0</v>
      </c>
      <c r="Z228" s="34">
        <v>418.25200000000001</v>
      </c>
      <c r="AA228" s="34">
        <v>86.391829999999999</v>
      </c>
      <c r="AB228" s="34">
        <v>4591.9089999999997</v>
      </c>
      <c r="AC228" s="34">
        <v>5096.5528299999996</v>
      </c>
      <c r="AD228" s="34">
        <v>0</v>
      </c>
      <c r="AE228" s="34">
        <v>0</v>
      </c>
      <c r="AF228" s="34">
        <v>0</v>
      </c>
      <c r="AG228" s="34">
        <v>0</v>
      </c>
      <c r="AH228" s="34">
        <v>0</v>
      </c>
      <c r="AI228" s="34">
        <v>0</v>
      </c>
      <c r="AJ228" s="34">
        <v>418.25200000000001</v>
      </c>
      <c r="AK228" s="34">
        <v>86.391829999999999</v>
      </c>
      <c r="AL228" s="34">
        <v>4591.9089999999997</v>
      </c>
      <c r="AM228" s="34">
        <v>5096.5528299999996</v>
      </c>
      <c r="AN228" s="34">
        <v>0</v>
      </c>
      <c r="AO228" s="34">
        <v>20076.221000000001</v>
      </c>
      <c r="AP228" s="11">
        <v>22991.5638</v>
      </c>
      <c r="AQ228" s="34">
        <v>0</v>
      </c>
      <c r="AR228" s="34">
        <v>0</v>
      </c>
      <c r="AS228" s="27" t="s">
        <v>2356</v>
      </c>
      <c r="AT228" s="34">
        <v>0</v>
      </c>
      <c r="AU228" s="34">
        <v>0</v>
      </c>
      <c r="AV228" s="27" t="s">
        <v>1922</v>
      </c>
      <c r="AW228" s="27" t="s">
        <v>3252</v>
      </c>
      <c r="AX228" s="27" t="s">
        <v>1972</v>
      </c>
      <c r="AY228" s="27" t="s">
        <v>2591</v>
      </c>
      <c r="AZ228" s="27" t="s">
        <v>2301</v>
      </c>
      <c r="BA228" s="367"/>
      <c r="BB228" s="367"/>
      <c r="BC228" s="367"/>
      <c r="BD228" s="367"/>
      <c r="BE228" s="367"/>
      <c r="BF228" s="367"/>
      <c r="BG228" s="367"/>
      <c r="BH228" s="367"/>
      <c r="BI228" s="367"/>
      <c r="BJ228" s="367"/>
      <c r="BK228" s="367"/>
      <c r="BL228" s="367"/>
      <c r="BM228" s="367"/>
      <c r="BN228" s="367"/>
      <c r="BO228" s="367"/>
      <c r="BP228" s="367"/>
      <c r="BQ228" s="367"/>
      <c r="BR228" s="367"/>
      <c r="BS228" s="367"/>
      <c r="BT228" s="367"/>
      <c r="BU228" s="367"/>
      <c r="BV228" s="367"/>
      <c r="BW228" s="367"/>
      <c r="BX228" s="367"/>
      <c r="BY228" s="367"/>
      <c r="BZ228" s="367"/>
      <c r="CA228" s="367"/>
      <c r="CB228" s="367"/>
      <c r="CC228" s="367"/>
      <c r="CD228" s="367"/>
      <c r="CE228" s="367"/>
      <c r="CF228" s="367"/>
      <c r="CG228" s="367"/>
      <c r="CH228" s="367"/>
      <c r="CI228" s="367"/>
      <c r="CJ228" s="367"/>
      <c r="CK228" s="367"/>
      <c r="CL228" s="367"/>
      <c r="CM228" s="367"/>
      <c r="CN228" s="367"/>
      <c r="CO228" s="367"/>
      <c r="CP228" s="367"/>
      <c r="CQ228" s="367"/>
      <c r="CR228" s="367"/>
      <c r="CS228" s="367"/>
      <c r="CT228" s="367"/>
      <c r="CU228" s="367"/>
      <c r="CV228" s="367"/>
      <c r="CW228" s="367"/>
      <c r="CX228" s="367"/>
      <c r="CY228" s="367"/>
      <c r="CZ228" s="367"/>
      <c r="DA228" s="367"/>
      <c r="DB228" s="367"/>
      <c r="DC228" s="367"/>
      <c r="DD228" s="367"/>
      <c r="DE228" s="367"/>
      <c r="DF228" s="367"/>
      <c r="DG228" s="367"/>
      <c r="DH228" s="367"/>
      <c r="DI228" s="367"/>
      <c r="DJ228" s="367"/>
      <c r="DK228" s="367"/>
      <c r="DL228" s="367"/>
      <c r="DM228" s="367"/>
      <c r="DN228" s="367"/>
      <c r="DO228" s="367"/>
      <c r="DP228" s="367"/>
      <c r="DQ228" s="367"/>
      <c r="DR228" s="367"/>
      <c r="DS228" s="367"/>
      <c r="DT228" s="367"/>
      <c r="DU228" s="367"/>
      <c r="DV228" s="367"/>
      <c r="DW228" s="367"/>
      <c r="DX228" s="367"/>
      <c r="DY228" s="367"/>
      <c r="DZ228" s="367"/>
      <c r="EA228" s="367"/>
      <c r="EB228" s="367"/>
      <c r="EC228" s="367"/>
      <c r="ED228" s="367"/>
      <c r="EE228" s="367"/>
      <c r="EF228" s="367"/>
      <c r="EG228" s="367"/>
      <c r="EH228" s="367"/>
      <c r="EI228" s="367"/>
      <c r="EJ228" s="367"/>
      <c r="EK228" s="367"/>
      <c r="EL228" s="367"/>
      <c r="EM228" s="367"/>
      <c r="EN228" s="367"/>
      <c r="EO228" s="367"/>
      <c r="EP228" s="367"/>
      <c r="EQ228" s="367"/>
      <c r="ER228" s="367"/>
      <c r="ES228" s="367"/>
      <c r="ET228" s="367"/>
      <c r="EU228" s="367"/>
      <c r="EV228" s="367"/>
      <c r="EW228" s="367"/>
      <c r="EX228" s="367"/>
      <c r="EY228" s="367"/>
      <c r="EZ228" s="367"/>
      <c r="FA228" s="367"/>
      <c r="FB228" s="367"/>
      <c r="FC228" s="367"/>
      <c r="FD228" s="367"/>
      <c r="FE228" s="367"/>
      <c r="FF228" s="367"/>
      <c r="FG228" s="367"/>
      <c r="FH228" s="367"/>
      <c r="FI228" s="367"/>
      <c r="FJ228" s="367"/>
      <c r="FK228" s="367"/>
      <c r="FL228" s="367"/>
      <c r="FM228" s="367"/>
      <c r="FN228" s="367"/>
      <c r="FO228" s="367"/>
      <c r="FP228" s="367"/>
      <c r="FQ228" s="367"/>
      <c r="FR228" s="367"/>
      <c r="FS228" s="367"/>
      <c r="FT228" s="367"/>
      <c r="FU228" s="367"/>
      <c r="FV228" s="367"/>
      <c r="FW228" s="367"/>
      <c r="FX228" s="367"/>
      <c r="FY228" s="367"/>
      <c r="FZ228" s="367"/>
      <c r="GA228" s="367"/>
      <c r="GB228" s="367"/>
      <c r="GC228" s="367"/>
      <c r="GD228" s="367"/>
      <c r="GE228" s="367"/>
      <c r="GF228" s="367"/>
      <c r="GG228" s="367"/>
      <c r="GH228" s="367"/>
      <c r="GI228" s="367"/>
      <c r="GJ228" s="367"/>
      <c r="GK228" s="367"/>
      <c r="GL228" s="367"/>
      <c r="GM228" s="367"/>
      <c r="GN228" s="367"/>
      <c r="GO228" s="367"/>
      <c r="GP228" s="367"/>
      <c r="GQ228" s="367"/>
      <c r="GR228" s="367"/>
      <c r="GS228" s="367"/>
      <c r="GT228" s="367"/>
      <c r="GU228" s="367"/>
      <c r="GV228" s="367"/>
      <c r="GW228" s="367"/>
      <c r="GX228" s="367"/>
      <c r="GY228" s="367"/>
      <c r="GZ228" s="367"/>
      <c r="HA228" s="367"/>
      <c r="HB228" s="367"/>
      <c r="HC228" s="367"/>
      <c r="HD228" s="367"/>
      <c r="HE228" s="367"/>
      <c r="HF228" s="367"/>
      <c r="HG228" s="367"/>
      <c r="HH228" s="367"/>
      <c r="HI228" s="367"/>
      <c r="HJ228" s="367"/>
      <c r="HK228" s="367"/>
      <c r="HL228" s="367"/>
      <c r="HM228" s="367"/>
      <c r="HN228" s="367"/>
      <c r="HO228" s="367"/>
      <c r="HP228" s="367"/>
      <c r="HQ228" s="367"/>
      <c r="HR228" s="367"/>
      <c r="HS228" s="367"/>
      <c r="HT228" s="367"/>
      <c r="HU228" s="367"/>
      <c r="HV228" s="367"/>
      <c r="HW228" s="367"/>
      <c r="HX228" s="367"/>
      <c r="HY228" s="367"/>
      <c r="HZ228" s="367"/>
      <c r="IA228" s="367"/>
      <c r="IB228" s="367"/>
      <c r="IC228" s="367"/>
      <c r="ID228" s="367"/>
      <c r="IE228" s="367"/>
      <c r="IF228" s="367"/>
      <c r="IG228" s="367"/>
      <c r="IH228" s="367"/>
      <c r="II228" s="367"/>
      <c r="IJ228" s="367"/>
      <c r="IK228" s="367"/>
      <c r="IL228" s="367"/>
      <c r="IM228" s="367"/>
      <c r="IN228" s="367"/>
      <c r="IO228" s="367"/>
      <c r="IP228" s="367"/>
      <c r="IQ228" s="367"/>
      <c r="IR228" s="367"/>
      <c r="IS228" s="367"/>
      <c r="IT228" s="367"/>
      <c r="IU228" s="367"/>
      <c r="IV228" s="367"/>
      <c r="IW228" s="367"/>
      <c r="IX228" s="367"/>
      <c r="IY228" s="367"/>
      <c r="IZ228" s="367"/>
    </row>
    <row r="229" spans="1:260" s="355" customFormat="1" ht="126" outlineLevel="1">
      <c r="A229" s="591"/>
      <c r="B229" s="142" t="s">
        <v>2102</v>
      </c>
      <c r="C229" s="27" t="s">
        <v>2569</v>
      </c>
      <c r="D229" s="27" t="s">
        <v>125</v>
      </c>
      <c r="E229" s="10" t="s">
        <v>1183</v>
      </c>
      <c r="F229" s="10" t="s">
        <v>1118</v>
      </c>
      <c r="G229" s="139">
        <v>7410</v>
      </c>
      <c r="H229" s="27" t="s">
        <v>2568</v>
      </c>
      <c r="I229" s="27" t="s">
        <v>2665</v>
      </c>
      <c r="J229" s="11">
        <v>31526.456900000001</v>
      </c>
      <c r="K229" s="11">
        <v>31526.456900000001</v>
      </c>
      <c r="L229" s="34">
        <v>0</v>
      </c>
      <c r="M229" s="11">
        <v>0</v>
      </c>
      <c r="N229" s="11">
        <v>28373.81121</v>
      </c>
      <c r="O229" s="11">
        <v>28373.81121</v>
      </c>
      <c r="P229" s="96" t="s">
        <v>2512</v>
      </c>
      <c r="Q229" s="96" t="s">
        <v>2513</v>
      </c>
      <c r="R229" s="27" t="s">
        <v>182</v>
      </c>
      <c r="S229" s="10" t="s">
        <v>80</v>
      </c>
      <c r="T229" s="34">
        <v>907.5</v>
      </c>
      <c r="U229" s="34">
        <v>907.5</v>
      </c>
      <c r="V229" s="34">
        <v>0</v>
      </c>
      <c r="W229" s="34">
        <v>0</v>
      </c>
      <c r="X229" s="34">
        <v>907.5</v>
      </c>
      <c r="Y229" s="34">
        <v>0</v>
      </c>
      <c r="Z229" s="34">
        <v>500</v>
      </c>
      <c r="AA229" s="34">
        <v>0</v>
      </c>
      <c r="AB229" s="34">
        <v>4500</v>
      </c>
      <c r="AC229" s="34">
        <v>5000</v>
      </c>
      <c r="AD229" s="34">
        <v>0</v>
      </c>
      <c r="AE229" s="34">
        <v>0</v>
      </c>
      <c r="AF229" s="34">
        <v>0</v>
      </c>
      <c r="AG229" s="34">
        <v>0</v>
      </c>
      <c r="AH229" s="34">
        <v>0</v>
      </c>
      <c r="AI229" s="34">
        <v>0</v>
      </c>
      <c r="AJ229" s="34">
        <v>500</v>
      </c>
      <c r="AK229" s="34">
        <v>0</v>
      </c>
      <c r="AL229" s="34">
        <v>4500</v>
      </c>
      <c r="AM229" s="34">
        <v>5000</v>
      </c>
      <c r="AN229" s="34">
        <v>0</v>
      </c>
      <c r="AO229" s="34">
        <v>25618.956900000001</v>
      </c>
      <c r="AP229" s="11">
        <v>28373.81121</v>
      </c>
      <c r="AQ229" s="34">
        <v>0</v>
      </c>
      <c r="AR229" s="34">
        <v>0</v>
      </c>
      <c r="AS229" s="27" t="s">
        <v>2514</v>
      </c>
      <c r="AT229" s="34">
        <v>0</v>
      </c>
      <c r="AU229" s="34">
        <v>0</v>
      </c>
      <c r="AV229" s="27" t="s">
        <v>1922</v>
      </c>
      <c r="AW229" s="27"/>
      <c r="AX229" s="27" t="s">
        <v>1951</v>
      </c>
      <c r="AY229" s="27" t="s">
        <v>2591</v>
      </c>
      <c r="AZ229" s="27" t="s">
        <v>2301</v>
      </c>
      <c r="BA229" s="367"/>
      <c r="BB229" s="367"/>
      <c r="BC229" s="367"/>
      <c r="BD229" s="367"/>
      <c r="BE229" s="367"/>
      <c r="BF229" s="367"/>
      <c r="BG229" s="367"/>
      <c r="BH229" s="367"/>
      <c r="BI229" s="367"/>
      <c r="BJ229" s="367"/>
      <c r="BK229" s="367"/>
      <c r="BL229" s="367"/>
      <c r="BM229" s="367"/>
      <c r="BN229" s="367"/>
      <c r="BO229" s="367"/>
      <c r="BP229" s="367"/>
      <c r="BQ229" s="367"/>
      <c r="BR229" s="367"/>
      <c r="BS229" s="367"/>
      <c r="BT229" s="367"/>
      <c r="BU229" s="367"/>
      <c r="BV229" s="367"/>
      <c r="BW229" s="367"/>
      <c r="BX229" s="367"/>
      <c r="BY229" s="367"/>
      <c r="BZ229" s="367"/>
      <c r="CA229" s="367"/>
      <c r="CB229" s="367"/>
      <c r="CC229" s="367"/>
      <c r="CD229" s="367"/>
      <c r="CE229" s="367"/>
      <c r="CF229" s="367"/>
      <c r="CG229" s="367"/>
      <c r="CH229" s="367"/>
      <c r="CI229" s="367"/>
      <c r="CJ229" s="367"/>
      <c r="CK229" s="367"/>
      <c r="CL229" s="367"/>
      <c r="CM229" s="367"/>
      <c r="CN229" s="367"/>
      <c r="CO229" s="367"/>
      <c r="CP229" s="367"/>
      <c r="CQ229" s="367"/>
      <c r="CR229" s="367"/>
      <c r="CS229" s="367"/>
      <c r="CT229" s="367"/>
      <c r="CU229" s="367"/>
      <c r="CV229" s="367"/>
      <c r="CW229" s="367"/>
      <c r="CX229" s="367"/>
      <c r="CY229" s="367"/>
      <c r="CZ229" s="367"/>
      <c r="DA229" s="367"/>
      <c r="DB229" s="367"/>
      <c r="DC229" s="367"/>
      <c r="DD229" s="367"/>
      <c r="DE229" s="367"/>
      <c r="DF229" s="367"/>
      <c r="DG229" s="367"/>
      <c r="DH229" s="367"/>
      <c r="DI229" s="367"/>
      <c r="DJ229" s="367"/>
      <c r="DK229" s="367"/>
      <c r="DL229" s="367"/>
      <c r="DM229" s="367"/>
      <c r="DN229" s="367"/>
      <c r="DO229" s="367"/>
      <c r="DP229" s="367"/>
      <c r="DQ229" s="367"/>
      <c r="DR229" s="367"/>
      <c r="DS229" s="367"/>
      <c r="DT229" s="367"/>
      <c r="DU229" s="367"/>
      <c r="DV229" s="367"/>
      <c r="DW229" s="367"/>
      <c r="DX229" s="367"/>
      <c r="DY229" s="367"/>
      <c r="DZ229" s="367"/>
      <c r="EA229" s="367"/>
      <c r="EB229" s="367"/>
      <c r="EC229" s="367"/>
      <c r="ED229" s="367"/>
      <c r="EE229" s="367"/>
      <c r="EF229" s="367"/>
      <c r="EG229" s="367"/>
      <c r="EH229" s="367"/>
      <c r="EI229" s="367"/>
      <c r="EJ229" s="367"/>
      <c r="EK229" s="367"/>
      <c r="EL229" s="367"/>
      <c r="EM229" s="367"/>
      <c r="EN229" s="367"/>
      <c r="EO229" s="367"/>
      <c r="EP229" s="367"/>
      <c r="EQ229" s="367"/>
      <c r="ER229" s="367"/>
      <c r="ES229" s="367"/>
      <c r="ET229" s="367"/>
      <c r="EU229" s="367"/>
      <c r="EV229" s="367"/>
      <c r="EW229" s="367"/>
      <c r="EX229" s="367"/>
      <c r="EY229" s="367"/>
      <c r="EZ229" s="367"/>
      <c r="FA229" s="367"/>
      <c r="FB229" s="367"/>
      <c r="FC229" s="367"/>
      <c r="FD229" s="367"/>
      <c r="FE229" s="367"/>
      <c r="FF229" s="367"/>
      <c r="FG229" s="367"/>
      <c r="FH229" s="367"/>
      <c r="FI229" s="367"/>
      <c r="FJ229" s="367"/>
      <c r="FK229" s="367"/>
      <c r="FL229" s="367"/>
      <c r="FM229" s="367"/>
      <c r="FN229" s="367"/>
      <c r="FO229" s="367"/>
      <c r="FP229" s="367"/>
      <c r="FQ229" s="367"/>
      <c r="FR229" s="367"/>
      <c r="FS229" s="367"/>
      <c r="FT229" s="367"/>
      <c r="FU229" s="367"/>
      <c r="FV229" s="367"/>
      <c r="FW229" s="367"/>
      <c r="FX229" s="367"/>
      <c r="FY229" s="367"/>
      <c r="FZ229" s="367"/>
      <c r="GA229" s="367"/>
      <c r="GB229" s="367"/>
      <c r="GC229" s="367"/>
      <c r="GD229" s="367"/>
      <c r="GE229" s="367"/>
      <c r="GF229" s="367"/>
      <c r="GG229" s="367"/>
      <c r="GH229" s="367"/>
      <c r="GI229" s="367"/>
      <c r="GJ229" s="367"/>
      <c r="GK229" s="367"/>
      <c r="GL229" s="367"/>
      <c r="GM229" s="367"/>
      <c r="GN229" s="367"/>
      <c r="GO229" s="367"/>
      <c r="GP229" s="367"/>
      <c r="GQ229" s="367"/>
      <c r="GR229" s="367"/>
      <c r="GS229" s="367"/>
      <c r="GT229" s="367"/>
      <c r="GU229" s="367"/>
      <c r="GV229" s="367"/>
      <c r="GW229" s="367"/>
      <c r="GX229" s="367"/>
      <c r="GY229" s="367"/>
      <c r="GZ229" s="367"/>
      <c r="HA229" s="367"/>
      <c r="HB229" s="367"/>
      <c r="HC229" s="367"/>
      <c r="HD229" s="367"/>
      <c r="HE229" s="367"/>
      <c r="HF229" s="367"/>
      <c r="HG229" s="367"/>
      <c r="HH229" s="367"/>
      <c r="HI229" s="367"/>
      <c r="HJ229" s="367"/>
      <c r="HK229" s="367"/>
      <c r="HL229" s="367"/>
      <c r="HM229" s="367"/>
      <c r="HN229" s="367"/>
      <c r="HO229" s="367"/>
      <c r="HP229" s="367"/>
      <c r="HQ229" s="367"/>
      <c r="HR229" s="367"/>
      <c r="HS229" s="367"/>
      <c r="HT229" s="367"/>
      <c r="HU229" s="367"/>
      <c r="HV229" s="367"/>
      <c r="HW229" s="367"/>
      <c r="HX229" s="367"/>
      <c r="HY229" s="367"/>
      <c r="HZ229" s="367"/>
      <c r="IA229" s="367"/>
      <c r="IB229" s="367"/>
      <c r="IC229" s="367"/>
      <c r="ID229" s="367"/>
      <c r="IE229" s="367"/>
      <c r="IF229" s="367"/>
      <c r="IG229" s="367"/>
      <c r="IH229" s="367"/>
      <c r="II229" s="367"/>
      <c r="IJ229" s="367"/>
      <c r="IK229" s="367"/>
      <c r="IL229" s="367"/>
      <c r="IM229" s="367"/>
      <c r="IN229" s="367"/>
      <c r="IO229" s="367"/>
      <c r="IP229" s="367"/>
      <c r="IQ229" s="367"/>
      <c r="IR229" s="367"/>
      <c r="IS229" s="367"/>
      <c r="IT229" s="367"/>
      <c r="IU229" s="367"/>
      <c r="IV229" s="367"/>
      <c r="IW229" s="367"/>
      <c r="IX229" s="367"/>
      <c r="IY229" s="367"/>
      <c r="IZ229" s="367"/>
    </row>
    <row r="230" spans="1:260" s="355" customFormat="1" ht="126" outlineLevel="1">
      <c r="A230" s="591"/>
      <c r="B230" s="248" t="s">
        <v>2114</v>
      </c>
      <c r="C230" s="67" t="s">
        <v>80</v>
      </c>
      <c r="D230" s="67" t="s">
        <v>2115</v>
      </c>
      <c r="E230" s="18" t="s">
        <v>2116</v>
      </c>
      <c r="F230" s="18" t="s">
        <v>2117</v>
      </c>
      <c r="G230" s="201">
        <v>7548</v>
      </c>
      <c r="H230" s="67" t="s">
        <v>2568</v>
      </c>
      <c r="I230" s="67" t="s">
        <v>2665</v>
      </c>
      <c r="J230" s="202">
        <v>19299.382659999999</v>
      </c>
      <c r="K230" s="202">
        <v>19299.382659999999</v>
      </c>
      <c r="L230" s="19">
        <v>0</v>
      </c>
      <c r="M230" s="202">
        <v>0</v>
      </c>
      <c r="N230" s="202">
        <v>17369.444390000001</v>
      </c>
      <c r="O230" s="202">
        <v>17369.444390000001</v>
      </c>
      <c r="P230" s="145" t="s">
        <v>2089</v>
      </c>
      <c r="Q230" s="145" t="s">
        <v>2950</v>
      </c>
      <c r="R230" s="67" t="s">
        <v>495</v>
      </c>
      <c r="S230" s="18" t="s">
        <v>80</v>
      </c>
      <c r="T230" s="19">
        <v>459.8</v>
      </c>
      <c r="U230" s="19">
        <v>459.8</v>
      </c>
      <c r="V230" s="19">
        <v>0</v>
      </c>
      <c r="W230" s="19">
        <v>0</v>
      </c>
      <c r="X230" s="34">
        <v>459.8</v>
      </c>
      <c r="Y230" s="19">
        <v>0</v>
      </c>
      <c r="Z230" s="19">
        <v>600</v>
      </c>
      <c r="AA230" s="19">
        <v>0</v>
      </c>
      <c r="AB230" s="19">
        <v>5400</v>
      </c>
      <c r="AC230" s="19">
        <v>6000</v>
      </c>
      <c r="AD230" s="19">
        <v>0</v>
      </c>
      <c r="AE230" s="19">
        <v>0</v>
      </c>
      <c r="AF230" s="19">
        <v>0</v>
      </c>
      <c r="AG230" s="19">
        <v>0</v>
      </c>
      <c r="AH230" s="19">
        <v>0</v>
      </c>
      <c r="AI230" s="19">
        <v>0</v>
      </c>
      <c r="AJ230" s="19">
        <v>600</v>
      </c>
      <c r="AK230" s="19">
        <v>0</v>
      </c>
      <c r="AL230" s="19">
        <v>5400</v>
      </c>
      <c r="AM230" s="19">
        <v>6000</v>
      </c>
      <c r="AN230" s="19">
        <v>0</v>
      </c>
      <c r="AO230" s="19">
        <v>12839.58266</v>
      </c>
      <c r="AP230" s="202">
        <v>17369.444390000001</v>
      </c>
      <c r="AQ230" s="19">
        <v>0</v>
      </c>
      <c r="AR230" s="19">
        <v>0</v>
      </c>
      <c r="AS230" s="67" t="s">
        <v>2113</v>
      </c>
      <c r="AT230" s="19">
        <v>0</v>
      </c>
      <c r="AU230" s="19">
        <v>0</v>
      </c>
      <c r="AV230" s="67" t="s">
        <v>1922</v>
      </c>
      <c r="AW230" s="67" t="s">
        <v>2858</v>
      </c>
      <c r="AX230" s="67" t="s">
        <v>2497</v>
      </c>
      <c r="AY230" s="67" t="s">
        <v>2591</v>
      </c>
      <c r="AZ230" s="67" t="s">
        <v>2301</v>
      </c>
      <c r="BA230" s="367"/>
      <c r="BB230" s="367"/>
      <c r="BC230" s="367"/>
      <c r="BD230" s="367"/>
      <c r="BE230" s="367"/>
      <c r="BF230" s="367"/>
      <c r="BG230" s="367"/>
      <c r="BH230" s="367"/>
      <c r="BI230" s="367"/>
      <c r="BJ230" s="367"/>
      <c r="BK230" s="367"/>
      <c r="BL230" s="367"/>
      <c r="BM230" s="367"/>
      <c r="BN230" s="367"/>
      <c r="BO230" s="367"/>
      <c r="BP230" s="367"/>
      <c r="BQ230" s="367"/>
      <c r="BR230" s="367"/>
      <c r="BS230" s="367"/>
      <c r="BT230" s="367"/>
      <c r="BU230" s="367"/>
      <c r="BV230" s="367"/>
      <c r="BW230" s="367"/>
      <c r="BX230" s="367"/>
      <c r="BY230" s="367"/>
      <c r="BZ230" s="367"/>
      <c r="CA230" s="367"/>
      <c r="CB230" s="367"/>
      <c r="CC230" s="367"/>
      <c r="CD230" s="367"/>
      <c r="CE230" s="367"/>
      <c r="CF230" s="367"/>
      <c r="CG230" s="367"/>
      <c r="CH230" s="367"/>
      <c r="CI230" s="367"/>
      <c r="CJ230" s="367"/>
      <c r="CK230" s="367"/>
      <c r="CL230" s="367"/>
      <c r="CM230" s="367"/>
      <c r="CN230" s="367"/>
      <c r="CO230" s="367"/>
      <c r="CP230" s="367"/>
      <c r="CQ230" s="367"/>
      <c r="CR230" s="367"/>
      <c r="CS230" s="367"/>
      <c r="CT230" s="367"/>
      <c r="CU230" s="367"/>
      <c r="CV230" s="367"/>
      <c r="CW230" s="367"/>
      <c r="CX230" s="367"/>
      <c r="CY230" s="367"/>
      <c r="CZ230" s="367"/>
      <c r="DA230" s="367"/>
      <c r="DB230" s="367"/>
      <c r="DC230" s="367"/>
      <c r="DD230" s="367"/>
      <c r="DE230" s="367"/>
      <c r="DF230" s="367"/>
      <c r="DG230" s="367"/>
      <c r="DH230" s="367"/>
      <c r="DI230" s="367"/>
      <c r="DJ230" s="367"/>
      <c r="DK230" s="367"/>
      <c r="DL230" s="367"/>
      <c r="DM230" s="367"/>
      <c r="DN230" s="367"/>
      <c r="DO230" s="367"/>
      <c r="DP230" s="367"/>
      <c r="DQ230" s="367"/>
      <c r="DR230" s="367"/>
      <c r="DS230" s="367"/>
      <c r="DT230" s="367"/>
      <c r="DU230" s="367"/>
      <c r="DV230" s="367"/>
      <c r="DW230" s="367"/>
      <c r="DX230" s="367"/>
      <c r="DY230" s="367"/>
      <c r="DZ230" s="367"/>
      <c r="EA230" s="367"/>
      <c r="EB230" s="367"/>
      <c r="EC230" s="367"/>
      <c r="ED230" s="367"/>
      <c r="EE230" s="367"/>
      <c r="EF230" s="367"/>
      <c r="EG230" s="367"/>
      <c r="EH230" s="367"/>
      <c r="EI230" s="367"/>
      <c r="EJ230" s="367"/>
      <c r="EK230" s="367"/>
      <c r="EL230" s="367"/>
      <c r="EM230" s="367"/>
      <c r="EN230" s="367"/>
      <c r="EO230" s="367"/>
      <c r="EP230" s="367"/>
      <c r="EQ230" s="367"/>
      <c r="ER230" s="367"/>
      <c r="ES230" s="367"/>
      <c r="ET230" s="367"/>
      <c r="EU230" s="367"/>
      <c r="EV230" s="367"/>
      <c r="EW230" s="367"/>
      <c r="EX230" s="367"/>
      <c r="EY230" s="367"/>
      <c r="EZ230" s="367"/>
      <c r="FA230" s="367"/>
      <c r="FB230" s="367"/>
      <c r="FC230" s="367"/>
      <c r="FD230" s="367"/>
      <c r="FE230" s="367"/>
      <c r="FF230" s="367"/>
      <c r="FG230" s="367"/>
      <c r="FH230" s="367"/>
      <c r="FI230" s="367"/>
      <c r="FJ230" s="367"/>
      <c r="FK230" s="367"/>
      <c r="FL230" s="367"/>
      <c r="FM230" s="367"/>
      <c r="FN230" s="367"/>
      <c r="FO230" s="367"/>
      <c r="FP230" s="367"/>
      <c r="FQ230" s="367"/>
      <c r="FR230" s="367"/>
      <c r="FS230" s="367"/>
      <c r="FT230" s="367"/>
      <c r="FU230" s="367"/>
      <c r="FV230" s="367"/>
      <c r="FW230" s="367"/>
      <c r="FX230" s="367"/>
      <c r="FY230" s="367"/>
      <c r="FZ230" s="367"/>
      <c r="GA230" s="367"/>
      <c r="GB230" s="367"/>
      <c r="GC230" s="367"/>
      <c r="GD230" s="367"/>
      <c r="GE230" s="367"/>
      <c r="GF230" s="367"/>
      <c r="GG230" s="367"/>
      <c r="GH230" s="367"/>
      <c r="GI230" s="367"/>
      <c r="GJ230" s="367"/>
      <c r="GK230" s="367"/>
      <c r="GL230" s="367"/>
      <c r="GM230" s="367"/>
      <c r="GN230" s="367"/>
      <c r="GO230" s="367"/>
      <c r="GP230" s="367"/>
      <c r="GQ230" s="367"/>
      <c r="GR230" s="367"/>
      <c r="GS230" s="367"/>
      <c r="GT230" s="367"/>
      <c r="GU230" s="367"/>
      <c r="GV230" s="367"/>
      <c r="GW230" s="367"/>
      <c r="GX230" s="367"/>
      <c r="GY230" s="367"/>
      <c r="GZ230" s="367"/>
      <c r="HA230" s="367"/>
      <c r="HB230" s="367"/>
      <c r="HC230" s="367"/>
      <c r="HD230" s="367"/>
      <c r="HE230" s="367"/>
      <c r="HF230" s="367"/>
      <c r="HG230" s="367"/>
      <c r="HH230" s="367"/>
      <c r="HI230" s="367"/>
      <c r="HJ230" s="367"/>
      <c r="HK230" s="367"/>
      <c r="HL230" s="367"/>
      <c r="HM230" s="367"/>
      <c r="HN230" s="367"/>
      <c r="HO230" s="367"/>
      <c r="HP230" s="367"/>
      <c r="HQ230" s="367"/>
      <c r="HR230" s="367"/>
      <c r="HS230" s="367"/>
      <c r="HT230" s="367"/>
      <c r="HU230" s="367"/>
      <c r="HV230" s="367"/>
      <c r="HW230" s="367"/>
      <c r="HX230" s="367"/>
      <c r="HY230" s="367"/>
      <c r="HZ230" s="367"/>
      <c r="IA230" s="367"/>
      <c r="IB230" s="367"/>
      <c r="IC230" s="367"/>
      <c r="ID230" s="367"/>
      <c r="IE230" s="367"/>
      <c r="IF230" s="367"/>
      <c r="IG230" s="367"/>
      <c r="IH230" s="367"/>
      <c r="II230" s="367"/>
      <c r="IJ230" s="367"/>
      <c r="IK230" s="367"/>
      <c r="IL230" s="367"/>
      <c r="IM230" s="367"/>
      <c r="IN230" s="367"/>
      <c r="IO230" s="367"/>
      <c r="IP230" s="367"/>
      <c r="IQ230" s="367"/>
      <c r="IR230" s="367"/>
      <c r="IS230" s="367"/>
      <c r="IT230" s="367"/>
      <c r="IU230" s="367"/>
      <c r="IV230" s="367"/>
      <c r="IW230" s="367"/>
      <c r="IX230" s="367"/>
      <c r="IY230" s="367"/>
      <c r="IZ230" s="367"/>
    </row>
    <row r="231" spans="1:260" s="355" customFormat="1" ht="126" outlineLevel="1">
      <c r="A231" s="591"/>
      <c r="B231" s="142" t="s">
        <v>2357</v>
      </c>
      <c r="C231" s="27" t="s">
        <v>2475</v>
      </c>
      <c r="D231" s="27" t="s">
        <v>509</v>
      </c>
      <c r="E231" s="10" t="s">
        <v>1227</v>
      </c>
      <c r="F231" s="10" t="s">
        <v>1228</v>
      </c>
      <c r="G231" s="139">
        <v>8327</v>
      </c>
      <c r="H231" s="27" t="s">
        <v>2667</v>
      </c>
      <c r="I231" s="27" t="s">
        <v>2665</v>
      </c>
      <c r="J231" s="11">
        <v>11284.8</v>
      </c>
      <c r="K231" s="11">
        <v>11284.8</v>
      </c>
      <c r="L231" s="34">
        <v>0</v>
      </c>
      <c r="M231" s="11">
        <v>0</v>
      </c>
      <c r="N231" s="11">
        <v>10156.32</v>
      </c>
      <c r="O231" s="11">
        <v>10156.32</v>
      </c>
      <c r="P231" s="96" t="s">
        <v>2355</v>
      </c>
      <c r="Q231" s="96" t="s">
        <v>2948</v>
      </c>
      <c r="R231" s="27" t="s">
        <v>1659</v>
      </c>
      <c r="S231" s="10" t="s">
        <v>2511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  <c r="Y231" s="34">
        <v>0</v>
      </c>
      <c r="Z231" s="34">
        <v>1128.48</v>
      </c>
      <c r="AA231" s="34">
        <v>0</v>
      </c>
      <c r="AB231" s="34">
        <v>10156.32</v>
      </c>
      <c r="AC231" s="34">
        <v>11284.8</v>
      </c>
      <c r="AD231" s="34">
        <v>0</v>
      </c>
      <c r="AE231" s="34">
        <v>80</v>
      </c>
      <c r="AF231" s="34">
        <v>0</v>
      </c>
      <c r="AG231" s="34">
        <v>720</v>
      </c>
      <c r="AH231" s="34">
        <v>800</v>
      </c>
      <c r="AI231" s="34">
        <v>0</v>
      </c>
      <c r="AJ231" s="34">
        <v>1048.48</v>
      </c>
      <c r="AK231" s="34">
        <v>0</v>
      </c>
      <c r="AL231" s="34">
        <v>9436.32</v>
      </c>
      <c r="AM231" s="34">
        <v>10484.799999999999</v>
      </c>
      <c r="AN231" s="34">
        <v>0</v>
      </c>
      <c r="AO231" s="34">
        <v>0</v>
      </c>
      <c r="AP231" s="11">
        <v>10156.32</v>
      </c>
      <c r="AQ231" s="34">
        <v>0</v>
      </c>
      <c r="AR231" s="34">
        <v>0</v>
      </c>
      <c r="AS231" s="27" t="s">
        <v>2358</v>
      </c>
      <c r="AT231" s="34">
        <v>0</v>
      </c>
      <c r="AU231" s="34">
        <v>0</v>
      </c>
      <c r="AV231" s="27" t="s">
        <v>1922</v>
      </c>
      <c r="AW231" s="27"/>
      <c r="AX231" s="27" t="s">
        <v>1954</v>
      </c>
      <c r="AY231" s="27" t="s">
        <v>2591</v>
      </c>
      <c r="AZ231" s="27" t="s">
        <v>2301</v>
      </c>
      <c r="BA231" s="367"/>
      <c r="BB231" s="367"/>
      <c r="BC231" s="367"/>
      <c r="BD231" s="367"/>
      <c r="BE231" s="367"/>
      <c r="BF231" s="367"/>
      <c r="BG231" s="367"/>
      <c r="BH231" s="367"/>
      <c r="BI231" s="367"/>
      <c r="BJ231" s="367"/>
      <c r="BK231" s="367"/>
      <c r="BL231" s="367"/>
      <c r="BM231" s="367"/>
      <c r="BN231" s="367"/>
      <c r="BO231" s="367"/>
      <c r="BP231" s="367"/>
      <c r="BQ231" s="367"/>
      <c r="BR231" s="367"/>
      <c r="BS231" s="367"/>
      <c r="BT231" s="367"/>
      <c r="BU231" s="367"/>
      <c r="BV231" s="367"/>
      <c r="BW231" s="367"/>
      <c r="BX231" s="367"/>
      <c r="BY231" s="367"/>
      <c r="BZ231" s="367"/>
      <c r="CA231" s="367"/>
      <c r="CB231" s="367"/>
      <c r="CC231" s="367"/>
      <c r="CD231" s="367"/>
      <c r="CE231" s="367"/>
      <c r="CF231" s="367"/>
      <c r="CG231" s="367"/>
      <c r="CH231" s="367"/>
      <c r="CI231" s="367"/>
      <c r="CJ231" s="367"/>
      <c r="CK231" s="367"/>
      <c r="CL231" s="367"/>
      <c r="CM231" s="367"/>
      <c r="CN231" s="367"/>
      <c r="CO231" s="367"/>
      <c r="CP231" s="367"/>
      <c r="CQ231" s="367"/>
      <c r="CR231" s="367"/>
      <c r="CS231" s="367"/>
      <c r="CT231" s="367"/>
      <c r="CU231" s="367"/>
      <c r="CV231" s="367"/>
      <c r="CW231" s="367"/>
      <c r="CX231" s="367"/>
      <c r="CY231" s="367"/>
      <c r="CZ231" s="367"/>
      <c r="DA231" s="367"/>
      <c r="DB231" s="367"/>
      <c r="DC231" s="367"/>
      <c r="DD231" s="367"/>
      <c r="DE231" s="367"/>
      <c r="DF231" s="367"/>
      <c r="DG231" s="367"/>
      <c r="DH231" s="367"/>
      <c r="DI231" s="367"/>
      <c r="DJ231" s="367"/>
      <c r="DK231" s="367"/>
      <c r="DL231" s="367"/>
      <c r="DM231" s="367"/>
      <c r="DN231" s="367"/>
      <c r="DO231" s="367"/>
      <c r="DP231" s="367"/>
      <c r="DQ231" s="367"/>
      <c r="DR231" s="367"/>
      <c r="DS231" s="367"/>
      <c r="DT231" s="367"/>
      <c r="DU231" s="367"/>
      <c r="DV231" s="367"/>
      <c r="DW231" s="367"/>
      <c r="DX231" s="367"/>
      <c r="DY231" s="367"/>
      <c r="DZ231" s="367"/>
      <c r="EA231" s="367"/>
      <c r="EB231" s="367"/>
      <c r="EC231" s="367"/>
      <c r="ED231" s="367"/>
      <c r="EE231" s="367"/>
      <c r="EF231" s="367"/>
      <c r="EG231" s="367"/>
      <c r="EH231" s="367"/>
      <c r="EI231" s="367"/>
      <c r="EJ231" s="367"/>
      <c r="EK231" s="367"/>
      <c r="EL231" s="367"/>
      <c r="EM231" s="367"/>
      <c r="EN231" s="367"/>
      <c r="EO231" s="367"/>
      <c r="EP231" s="367"/>
      <c r="EQ231" s="367"/>
      <c r="ER231" s="367"/>
      <c r="ES231" s="367"/>
      <c r="ET231" s="367"/>
      <c r="EU231" s="367"/>
      <c r="EV231" s="367"/>
      <c r="EW231" s="367"/>
      <c r="EX231" s="367"/>
      <c r="EY231" s="367"/>
      <c r="EZ231" s="367"/>
      <c r="FA231" s="367"/>
      <c r="FB231" s="367"/>
      <c r="FC231" s="367"/>
      <c r="FD231" s="367"/>
      <c r="FE231" s="367"/>
      <c r="FF231" s="367"/>
      <c r="FG231" s="367"/>
      <c r="FH231" s="367"/>
      <c r="FI231" s="367"/>
      <c r="FJ231" s="367"/>
      <c r="FK231" s="367"/>
      <c r="FL231" s="367"/>
      <c r="FM231" s="367"/>
      <c r="FN231" s="367"/>
      <c r="FO231" s="367"/>
      <c r="FP231" s="367"/>
      <c r="FQ231" s="367"/>
      <c r="FR231" s="367"/>
      <c r="FS231" s="367"/>
      <c r="FT231" s="367"/>
      <c r="FU231" s="367"/>
      <c r="FV231" s="367"/>
      <c r="FW231" s="367"/>
      <c r="FX231" s="367"/>
      <c r="FY231" s="367"/>
      <c r="FZ231" s="367"/>
      <c r="GA231" s="367"/>
      <c r="GB231" s="367"/>
      <c r="GC231" s="367"/>
      <c r="GD231" s="367"/>
      <c r="GE231" s="367"/>
      <c r="GF231" s="367"/>
      <c r="GG231" s="367"/>
      <c r="GH231" s="367"/>
      <c r="GI231" s="367"/>
      <c r="GJ231" s="367"/>
      <c r="GK231" s="367"/>
      <c r="GL231" s="367"/>
      <c r="GM231" s="367"/>
      <c r="GN231" s="367"/>
      <c r="GO231" s="367"/>
      <c r="GP231" s="367"/>
      <c r="GQ231" s="367"/>
      <c r="GR231" s="367"/>
      <c r="GS231" s="367"/>
      <c r="GT231" s="367"/>
      <c r="GU231" s="367"/>
      <c r="GV231" s="367"/>
      <c r="GW231" s="367"/>
      <c r="GX231" s="367"/>
      <c r="GY231" s="367"/>
      <c r="GZ231" s="367"/>
      <c r="HA231" s="367"/>
      <c r="HB231" s="367"/>
      <c r="HC231" s="367"/>
      <c r="HD231" s="367"/>
      <c r="HE231" s="367"/>
      <c r="HF231" s="367"/>
      <c r="HG231" s="367"/>
      <c r="HH231" s="367"/>
      <c r="HI231" s="367"/>
      <c r="HJ231" s="367"/>
      <c r="HK231" s="367"/>
      <c r="HL231" s="367"/>
      <c r="HM231" s="367"/>
      <c r="HN231" s="367"/>
      <c r="HO231" s="367"/>
      <c r="HP231" s="367"/>
      <c r="HQ231" s="367"/>
      <c r="HR231" s="367"/>
      <c r="HS231" s="367"/>
      <c r="HT231" s="367"/>
      <c r="HU231" s="367"/>
      <c r="HV231" s="367"/>
      <c r="HW231" s="367"/>
      <c r="HX231" s="367"/>
      <c r="HY231" s="367"/>
      <c r="HZ231" s="367"/>
      <c r="IA231" s="367"/>
      <c r="IB231" s="367"/>
      <c r="IC231" s="367"/>
      <c r="ID231" s="367"/>
      <c r="IE231" s="367"/>
      <c r="IF231" s="367"/>
      <c r="IG231" s="367"/>
      <c r="IH231" s="367"/>
      <c r="II231" s="367"/>
      <c r="IJ231" s="367"/>
      <c r="IK231" s="367"/>
      <c r="IL231" s="367"/>
      <c r="IM231" s="367"/>
      <c r="IN231" s="367"/>
      <c r="IO231" s="367"/>
      <c r="IP231" s="367"/>
      <c r="IQ231" s="367"/>
      <c r="IR231" s="367"/>
      <c r="IS231" s="367"/>
      <c r="IT231" s="367"/>
      <c r="IU231" s="367"/>
      <c r="IV231" s="367"/>
      <c r="IW231" s="367"/>
      <c r="IX231" s="367"/>
      <c r="IY231" s="367"/>
      <c r="IZ231" s="367"/>
    </row>
    <row r="232" spans="1:260" s="355" customFormat="1" ht="126" outlineLevel="1">
      <c r="A232" s="591"/>
      <c r="B232" s="142" t="s">
        <v>1929</v>
      </c>
      <c r="C232" s="27" t="s">
        <v>3111</v>
      </c>
      <c r="D232" s="121" t="s">
        <v>1930</v>
      </c>
      <c r="E232" s="27" t="s">
        <v>1931</v>
      </c>
      <c r="F232" s="121">
        <v>70841446</v>
      </c>
      <c r="G232" s="139">
        <v>6820</v>
      </c>
      <c r="H232" s="27" t="s">
        <v>2568</v>
      </c>
      <c r="I232" s="27" t="s">
        <v>2668</v>
      </c>
      <c r="J232" s="11">
        <v>126961.12966000001</v>
      </c>
      <c r="K232" s="11">
        <v>82019.565960000007</v>
      </c>
      <c r="L232" s="34">
        <v>44941.563699999999</v>
      </c>
      <c r="M232" s="11">
        <v>0</v>
      </c>
      <c r="N232" s="11">
        <v>61514.674469999998</v>
      </c>
      <c r="O232" s="11">
        <v>61514.674469999998</v>
      </c>
      <c r="P232" s="495" t="s">
        <v>3049</v>
      </c>
      <c r="Q232" s="96" t="s">
        <v>2959</v>
      </c>
      <c r="R232" s="27" t="s">
        <v>182</v>
      </c>
      <c r="S232" s="10" t="s">
        <v>80</v>
      </c>
      <c r="T232" s="34">
        <v>3694.8049999999998</v>
      </c>
      <c r="U232" s="34">
        <v>3694.8049999999998</v>
      </c>
      <c r="V232" s="34">
        <v>0</v>
      </c>
      <c r="W232" s="34">
        <v>0</v>
      </c>
      <c r="X232" s="34">
        <v>3694.8049999999998</v>
      </c>
      <c r="Y232" s="34">
        <v>0</v>
      </c>
      <c r="Z232" s="34">
        <v>0</v>
      </c>
      <c r="AA232" s="34">
        <v>0</v>
      </c>
      <c r="AB232" s="34">
        <v>0</v>
      </c>
      <c r="AC232" s="34">
        <v>0</v>
      </c>
      <c r="AD232" s="34">
        <v>0</v>
      </c>
      <c r="AE232" s="34">
        <v>0</v>
      </c>
      <c r="AF232" s="34">
        <v>0</v>
      </c>
      <c r="AG232" s="34">
        <v>0</v>
      </c>
      <c r="AH232" s="34">
        <v>0</v>
      </c>
      <c r="AI232" s="34">
        <v>0</v>
      </c>
      <c r="AJ232" s="34">
        <v>0</v>
      </c>
      <c r="AK232" s="34">
        <v>0</v>
      </c>
      <c r="AL232" s="34">
        <v>0</v>
      </c>
      <c r="AM232" s="34">
        <v>0</v>
      </c>
      <c r="AN232" s="34">
        <v>0</v>
      </c>
      <c r="AO232" s="34">
        <v>123266.32466</v>
      </c>
      <c r="AP232" s="11">
        <v>61514.674469999998</v>
      </c>
      <c r="AQ232" s="34">
        <v>0</v>
      </c>
      <c r="AR232" s="34">
        <v>0</v>
      </c>
      <c r="AS232" s="27" t="s">
        <v>2757</v>
      </c>
      <c r="AT232" s="34">
        <v>0</v>
      </c>
      <c r="AU232" s="34">
        <v>0</v>
      </c>
      <c r="AV232" s="27" t="s">
        <v>1918</v>
      </c>
      <c r="AW232" s="27"/>
      <c r="AX232" s="27" t="s">
        <v>1950</v>
      </c>
      <c r="AY232" s="27" t="s">
        <v>2591</v>
      </c>
      <c r="AZ232" s="27" t="s">
        <v>2301</v>
      </c>
      <c r="BA232" s="367"/>
      <c r="BB232" s="367"/>
      <c r="BC232" s="367"/>
      <c r="BD232" s="367"/>
      <c r="BE232" s="367"/>
      <c r="BF232" s="367"/>
      <c r="BG232" s="367"/>
      <c r="BH232" s="367"/>
      <c r="BI232" s="367"/>
      <c r="BJ232" s="367"/>
      <c r="BK232" s="367"/>
      <c r="BL232" s="367"/>
      <c r="BM232" s="367"/>
      <c r="BN232" s="367"/>
      <c r="BO232" s="367"/>
      <c r="BP232" s="367"/>
      <c r="BQ232" s="367"/>
      <c r="BR232" s="367"/>
      <c r="BS232" s="367"/>
      <c r="BT232" s="367"/>
      <c r="BU232" s="367"/>
      <c r="BV232" s="367"/>
      <c r="BW232" s="367"/>
      <c r="BX232" s="367"/>
      <c r="BY232" s="367"/>
      <c r="BZ232" s="367"/>
      <c r="CA232" s="367"/>
      <c r="CB232" s="367"/>
      <c r="CC232" s="367"/>
      <c r="CD232" s="367"/>
      <c r="CE232" s="367"/>
      <c r="CF232" s="367"/>
      <c r="CG232" s="367"/>
      <c r="CH232" s="367"/>
      <c r="CI232" s="367"/>
      <c r="CJ232" s="367"/>
      <c r="CK232" s="367"/>
      <c r="CL232" s="367"/>
      <c r="CM232" s="367"/>
      <c r="CN232" s="367"/>
      <c r="CO232" s="367"/>
      <c r="CP232" s="367"/>
      <c r="CQ232" s="367"/>
      <c r="CR232" s="367"/>
      <c r="CS232" s="367"/>
      <c r="CT232" s="367"/>
      <c r="CU232" s="367"/>
      <c r="CV232" s="367"/>
      <c r="CW232" s="367"/>
      <c r="CX232" s="367"/>
      <c r="CY232" s="367"/>
      <c r="CZ232" s="367"/>
      <c r="DA232" s="367"/>
      <c r="DB232" s="367"/>
      <c r="DC232" s="367"/>
      <c r="DD232" s="367"/>
      <c r="DE232" s="367"/>
      <c r="DF232" s="367"/>
      <c r="DG232" s="367"/>
      <c r="DH232" s="367"/>
      <c r="DI232" s="367"/>
      <c r="DJ232" s="367"/>
      <c r="DK232" s="367"/>
      <c r="DL232" s="367"/>
      <c r="DM232" s="367"/>
      <c r="DN232" s="367"/>
      <c r="DO232" s="367"/>
      <c r="DP232" s="367"/>
      <c r="DQ232" s="367"/>
      <c r="DR232" s="367"/>
      <c r="DS232" s="367"/>
      <c r="DT232" s="367"/>
      <c r="DU232" s="367"/>
      <c r="DV232" s="367"/>
      <c r="DW232" s="367"/>
      <c r="DX232" s="367"/>
      <c r="DY232" s="367"/>
      <c r="DZ232" s="367"/>
      <c r="EA232" s="367"/>
      <c r="EB232" s="367"/>
      <c r="EC232" s="367"/>
      <c r="ED232" s="367"/>
      <c r="EE232" s="367"/>
      <c r="EF232" s="367"/>
      <c r="EG232" s="367"/>
      <c r="EH232" s="367"/>
      <c r="EI232" s="367"/>
      <c r="EJ232" s="367"/>
      <c r="EK232" s="367"/>
      <c r="EL232" s="367"/>
      <c r="EM232" s="367"/>
      <c r="EN232" s="367"/>
      <c r="EO232" s="367"/>
      <c r="EP232" s="367"/>
      <c r="EQ232" s="367"/>
      <c r="ER232" s="367"/>
      <c r="ES232" s="367"/>
      <c r="ET232" s="367"/>
      <c r="EU232" s="367"/>
      <c r="EV232" s="367"/>
      <c r="EW232" s="367"/>
      <c r="EX232" s="367"/>
      <c r="EY232" s="367"/>
      <c r="EZ232" s="367"/>
      <c r="FA232" s="367"/>
      <c r="FB232" s="367"/>
      <c r="FC232" s="367"/>
      <c r="FD232" s="367"/>
      <c r="FE232" s="367"/>
      <c r="FF232" s="367"/>
      <c r="FG232" s="367"/>
      <c r="FH232" s="367"/>
      <c r="FI232" s="367"/>
      <c r="FJ232" s="367"/>
      <c r="FK232" s="367"/>
      <c r="FL232" s="367"/>
      <c r="FM232" s="367"/>
      <c r="FN232" s="367"/>
      <c r="FO232" s="367"/>
      <c r="FP232" s="367"/>
      <c r="FQ232" s="367"/>
      <c r="FR232" s="367"/>
      <c r="FS232" s="367"/>
      <c r="FT232" s="367"/>
      <c r="FU232" s="367"/>
      <c r="FV232" s="367"/>
      <c r="FW232" s="367"/>
      <c r="FX232" s="367"/>
      <c r="FY232" s="367"/>
      <c r="FZ232" s="367"/>
      <c r="GA232" s="367"/>
      <c r="GB232" s="367"/>
      <c r="GC232" s="367"/>
      <c r="GD232" s="367"/>
      <c r="GE232" s="367"/>
      <c r="GF232" s="367"/>
      <c r="GG232" s="367"/>
      <c r="GH232" s="367"/>
      <c r="GI232" s="367"/>
      <c r="GJ232" s="367"/>
      <c r="GK232" s="367"/>
      <c r="GL232" s="367"/>
      <c r="GM232" s="367"/>
      <c r="GN232" s="367"/>
      <c r="GO232" s="367"/>
      <c r="GP232" s="367"/>
      <c r="GQ232" s="367"/>
      <c r="GR232" s="367"/>
      <c r="GS232" s="367"/>
      <c r="GT232" s="367"/>
      <c r="GU232" s="367"/>
      <c r="GV232" s="367"/>
      <c r="GW232" s="367"/>
      <c r="GX232" s="367"/>
      <c r="GY232" s="367"/>
      <c r="GZ232" s="367"/>
      <c r="HA232" s="367"/>
      <c r="HB232" s="367"/>
      <c r="HC232" s="367"/>
      <c r="HD232" s="367"/>
      <c r="HE232" s="367"/>
      <c r="HF232" s="367"/>
      <c r="HG232" s="367"/>
      <c r="HH232" s="367"/>
      <c r="HI232" s="367"/>
      <c r="HJ232" s="367"/>
      <c r="HK232" s="367"/>
      <c r="HL232" s="367"/>
      <c r="HM232" s="367"/>
      <c r="HN232" s="367"/>
      <c r="HO232" s="367"/>
      <c r="HP232" s="367"/>
      <c r="HQ232" s="367"/>
      <c r="HR232" s="367"/>
      <c r="HS232" s="367"/>
      <c r="HT232" s="367"/>
      <c r="HU232" s="367"/>
      <c r="HV232" s="367"/>
      <c r="HW232" s="367"/>
      <c r="HX232" s="367"/>
      <c r="HY232" s="367"/>
      <c r="HZ232" s="367"/>
      <c r="IA232" s="367"/>
      <c r="IB232" s="367"/>
      <c r="IC232" s="367"/>
      <c r="ID232" s="367"/>
      <c r="IE232" s="367"/>
      <c r="IF232" s="367"/>
      <c r="IG232" s="367"/>
      <c r="IH232" s="367"/>
      <c r="II232" s="367"/>
      <c r="IJ232" s="367"/>
      <c r="IK232" s="367"/>
      <c r="IL232" s="367"/>
      <c r="IM232" s="367"/>
      <c r="IN232" s="367"/>
      <c r="IO232" s="367"/>
      <c r="IP232" s="367"/>
      <c r="IQ232" s="367"/>
      <c r="IR232" s="367"/>
      <c r="IS232" s="367"/>
      <c r="IT232" s="367"/>
      <c r="IU232" s="367"/>
      <c r="IV232" s="367"/>
      <c r="IW232" s="367"/>
      <c r="IX232" s="367"/>
      <c r="IY232" s="367"/>
      <c r="IZ232" s="367"/>
    </row>
    <row r="233" spans="1:260" s="355" customFormat="1" ht="126" outlineLevel="1">
      <c r="A233" s="591"/>
      <c r="B233" s="142" t="s">
        <v>1997</v>
      </c>
      <c r="C233" s="27" t="s">
        <v>2567</v>
      </c>
      <c r="D233" s="27" t="s">
        <v>665</v>
      </c>
      <c r="E233" s="10" t="s">
        <v>1164</v>
      </c>
      <c r="F233" s="10" t="s">
        <v>1165</v>
      </c>
      <c r="G233" s="139">
        <v>6821</v>
      </c>
      <c r="H233" s="27" t="s">
        <v>2568</v>
      </c>
      <c r="I233" s="27" t="s">
        <v>2668</v>
      </c>
      <c r="J233" s="11">
        <v>35520</v>
      </c>
      <c r="K233" s="11">
        <v>35520</v>
      </c>
      <c r="L233" s="34">
        <v>0</v>
      </c>
      <c r="M233" s="11">
        <v>0</v>
      </c>
      <c r="N233" s="11">
        <v>26640</v>
      </c>
      <c r="O233" s="11">
        <v>26640</v>
      </c>
      <c r="P233" s="96" t="s">
        <v>2509</v>
      </c>
      <c r="Q233" s="96" t="s">
        <v>2951</v>
      </c>
      <c r="R233" s="27" t="s">
        <v>1659</v>
      </c>
      <c r="S233" s="10" t="s">
        <v>2669</v>
      </c>
      <c r="T233" s="34">
        <v>1391.5</v>
      </c>
      <c r="U233" s="34">
        <v>1391.5</v>
      </c>
      <c r="V233" s="34">
        <v>0</v>
      </c>
      <c r="W233" s="34">
        <v>0</v>
      </c>
      <c r="X233" s="34">
        <v>1391.5</v>
      </c>
      <c r="Y233" s="34">
        <v>0</v>
      </c>
      <c r="Z233" s="34">
        <v>5619.25</v>
      </c>
      <c r="AA233" s="34">
        <v>0</v>
      </c>
      <c r="AB233" s="34">
        <v>17695</v>
      </c>
      <c r="AC233" s="34">
        <v>23314.25</v>
      </c>
      <c r="AD233" s="34">
        <v>0</v>
      </c>
      <c r="AE233" s="34">
        <v>0</v>
      </c>
      <c r="AF233" s="34">
        <v>0</v>
      </c>
      <c r="AG233" s="34">
        <v>0</v>
      </c>
      <c r="AH233" s="34">
        <v>0</v>
      </c>
      <c r="AI233" s="34">
        <v>0</v>
      </c>
      <c r="AJ233" s="34">
        <v>5619.25</v>
      </c>
      <c r="AK233" s="34">
        <v>0</v>
      </c>
      <c r="AL233" s="34">
        <v>17695</v>
      </c>
      <c r="AM233" s="34">
        <v>23314.25</v>
      </c>
      <c r="AN233" s="34">
        <v>0</v>
      </c>
      <c r="AO233" s="34">
        <v>10814.25</v>
      </c>
      <c r="AP233" s="11">
        <v>26640</v>
      </c>
      <c r="AQ233" s="34">
        <v>0</v>
      </c>
      <c r="AR233" s="34">
        <v>0</v>
      </c>
      <c r="AS233" s="27" t="s">
        <v>2510</v>
      </c>
      <c r="AT233" s="34">
        <v>0</v>
      </c>
      <c r="AU233" s="34">
        <v>0</v>
      </c>
      <c r="AV233" s="27" t="s">
        <v>1922</v>
      </c>
      <c r="AW233" s="27"/>
      <c r="AX233" s="27" t="s">
        <v>1952</v>
      </c>
      <c r="AY233" s="27" t="s">
        <v>2591</v>
      </c>
      <c r="AZ233" s="27" t="s">
        <v>2301</v>
      </c>
      <c r="BA233" s="367"/>
      <c r="BB233" s="367"/>
      <c r="BC233" s="367"/>
      <c r="BD233" s="367"/>
      <c r="BE233" s="367"/>
      <c r="BF233" s="367"/>
      <c r="BG233" s="367"/>
      <c r="BH233" s="367"/>
      <c r="BI233" s="367"/>
      <c r="BJ233" s="367"/>
      <c r="BK233" s="367"/>
      <c r="BL233" s="367"/>
      <c r="BM233" s="367"/>
      <c r="BN233" s="367"/>
      <c r="BO233" s="367"/>
      <c r="BP233" s="367"/>
      <c r="BQ233" s="367"/>
      <c r="BR233" s="367"/>
      <c r="BS233" s="367"/>
      <c r="BT233" s="367"/>
      <c r="BU233" s="367"/>
      <c r="BV233" s="367"/>
      <c r="BW233" s="367"/>
      <c r="BX233" s="367"/>
      <c r="BY233" s="367"/>
      <c r="BZ233" s="367"/>
      <c r="CA233" s="367"/>
      <c r="CB233" s="367"/>
      <c r="CC233" s="367"/>
      <c r="CD233" s="367"/>
      <c r="CE233" s="367"/>
      <c r="CF233" s="367"/>
      <c r="CG233" s="367"/>
      <c r="CH233" s="367"/>
      <c r="CI233" s="367"/>
      <c r="CJ233" s="367"/>
      <c r="CK233" s="367"/>
      <c r="CL233" s="367"/>
      <c r="CM233" s="367"/>
      <c r="CN233" s="367"/>
      <c r="CO233" s="367"/>
      <c r="CP233" s="367"/>
      <c r="CQ233" s="367"/>
      <c r="CR233" s="367"/>
      <c r="CS233" s="367"/>
      <c r="CT233" s="367"/>
      <c r="CU233" s="367"/>
      <c r="CV233" s="367"/>
      <c r="CW233" s="367"/>
      <c r="CX233" s="367"/>
      <c r="CY233" s="367"/>
      <c r="CZ233" s="367"/>
      <c r="DA233" s="367"/>
      <c r="DB233" s="367"/>
      <c r="DC233" s="367"/>
      <c r="DD233" s="367"/>
      <c r="DE233" s="367"/>
      <c r="DF233" s="367"/>
      <c r="DG233" s="367"/>
      <c r="DH233" s="367"/>
      <c r="DI233" s="367"/>
      <c r="DJ233" s="367"/>
      <c r="DK233" s="367"/>
      <c r="DL233" s="367"/>
      <c r="DM233" s="367"/>
      <c r="DN233" s="367"/>
      <c r="DO233" s="367"/>
      <c r="DP233" s="367"/>
      <c r="DQ233" s="367"/>
      <c r="DR233" s="367"/>
      <c r="DS233" s="367"/>
      <c r="DT233" s="367"/>
      <c r="DU233" s="367"/>
      <c r="DV233" s="367"/>
      <c r="DW233" s="367"/>
      <c r="DX233" s="367"/>
      <c r="DY233" s="367"/>
      <c r="DZ233" s="367"/>
      <c r="EA233" s="367"/>
      <c r="EB233" s="367"/>
      <c r="EC233" s="367"/>
      <c r="ED233" s="367"/>
      <c r="EE233" s="367"/>
      <c r="EF233" s="367"/>
      <c r="EG233" s="367"/>
      <c r="EH233" s="367"/>
      <c r="EI233" s="367"/>
      <c r="EJ233" s="367"/>
      <c r="EK233" s="367"/>
      <c r="EL233" s="367"/>
      <c r="EM233" s="367"/>
      <c r="EN233" s="367"/>
      <c r="EO233" s="367"/>
      <c r="EP233" s="367"/>
      <c r="EQ233" s="367"/>
      <c r="ER233" s="367"/>
      <c r="ES233" s="367"/>
      <c r="ET233" s="367"/>
      <c r="EU233" s="367"/>
      <c r="EV233" s="367"/>
      <c r="EW233" s="367"/>
      <c r="EX233" s="367"/>
      <c r="EY233" s="367"/>
      <c r="EZ233" s="367"/>
      <c r="FA233" s="367"/>
      <c r="FB233" s="367"/>
      <c r="FC233" s="367"/>
      <c r="FD233" s="367"/>
      <c r="FE233" s="367"/>
      <c r="FF233" s="367"/>
      <c r="FG233" s="367"/>
      <c r="FH233" s="367"/>
      <c r="FI233" s="367"/>
      <c r="FJ233" s="367"/>
      <c r="FK233" s="367"/>
      <c r="FL233" s="367"/>
      <c r="FM233" s="367"/>
      <c r="FN233" s="367"/>
      <c r="FO233" s="367"/>
      <c r="FP233" s="367"/>
      <c r="FQ233" s="367"/>
      <c r="FR233" s="367"/>
      <c r="FS233" s="367"/>
      <c r="FT233" s="367"/>
      <c r="FU233" s="367"/>
      <c r="FV233" s="367"/>
      <c r="FW233" s="367"/>
      <c r="FX233" s="367"/>
      <c r="FY233" s="367"/>
      <c r="FZ233" s="367"/>
      <c r="GA233" s="367"/>
      <c r="GB233" s="367"/>
      <c r="GC233" s="367"/>
      <c r="GD233" s="367"/>
      <c r="GE233" s="367"/>
      <c r="GF233" s="367"/>
      <c r="GG233" s="367"/>
      <c r="GH233" s="367"/>
      <c r="GI233" s="367"/>
      <c r="GJ233" s="367"/>
      <c r="GK233" s="367"/>
      <c r="GL233" s="367"/>
      <c r="GM233" s="367"/>
      <c r="GN233" s="367"/>
      <c r="GO233" s="367"/>
      <c r="GP233" s="367"/>
      <c r="GQ233" s="367"/>
      <c r="GR233" s="367"/>
      <c r="GS233" s="367"/>
      <c r="GT233" s="367"/>
      <c r="GU233" s="367"/>
      <c r="GV233" s="367"/>
      <c r="GW233" s="367"/>
      <c r="GX233" s="367"/>
      <c r="GY233" s="367"/>
      <c r="GZ233" s="367"/>
      <c r="HA233" s="367"/>
      <c r="HB233" s="367"/>
      <c r="HC233" s="367"/>
      <c r="HD233" s="367"/>
      <c r="HE233" s="367"/>
      <c r="HF233" s="367"/>
      <c r="HG233" s="367"/>
      <c r="HH233" s="367"/>
      <c r="HI233" s="367"/>
      <c r="HJ233" s="367"/>
      <c r="HK233" s="367"/>
      <c r="HL233" s="367"/>
      <c r="HM233" s="367"/>
      <c r="HN233" s="367"/>
      <c r="HO233" s="367"/>
      <c r="HP233" s="367"/>
      <c r="HQ233" s="367"/>
      <c r="HR233" s="367"/>
      <c r="HS233" s="367"/>
      <c r="HT233" s="367"/>
      <c r="HU233" s="367"/>
      <c r="HV233" s="367"/>
      <c r="HW233" s="367"/>
      <c r="HX233" s="367"/>
      <c r="HY233" s="367"/>
      <c r="HZ233" s="367"/>
      <c r="IA233" s="367"/>
      <c r="IB233" s="367"/>
      <c r="IC233" s="367"/>
      <c r="ID233" s="367"/>
      <c r="IE233" s="367"/>
      <c r="IF233" s="367"/>
      <c r="IG233" s="367"/>
      <c r="IH233" s="367"/>
      <c r="II233" s="367"/>
      <c r="IJ233" s="367"/>
      <c r="IK233" s="367"/>
      <c r="IL233" s="367"/>
      <c r="IM233" s="367"/>
      <c r="IN233" s="367"/>
      <c r="IO233" s="367"/>
      <c r="IP233" s="367"/>
      <c r="IQ233" s="367"/>
      <c r="IR233" s="367"/>
      <c r="IS233" s="367"/>
      <c r="IT233" s="367"/>
      <c r="IU233" s="367"/>
      <c r="IV233" s="367"/>
      <c r="IW233" s="367"/>
      <c r="IX233" s="367"/>
      <c r="IY233" s="367"/>
      <c r="IZ233" s="367"/>
    </row>
    <row r="234" spans="1:260" s="355" customFormat="1" ht="126" outlineLevel="1">
      <c r="A234" s="591"/>
      <c r="B234" s="142" t="s">
        <v>1999</v>
      </c>
      <c r="C234" s="27" t="s">
        <v>80</v>
      </c>
      <c r="D234" s="27" t="s">
        <v>2000</v>
      </c>
      <c r="E234" s="10" t="s">
        <v>2001</v>
      </c>
      <c r="F234" s="10">
        <v>70836311</v>
      </c>
      <c r="G234" s="139">
        <v>6941</v>
      </c>
      <c r="H234" s="27" t="s">
        <v>2568</v>
      </c>
      <c r="I234" s="27" t="s">
        <v>80</v>
      </c>
      <c r="J234" s="11">
        <v>39777.985000000001</v>
      </c>
      <c r="K234" s="11">
        <v>39777.985000000001</v>
      </c>
      <c r="L234" s="34">
        <v>0</v>
      </c>
      <c r="M234" s="11">
        <v>0</v>
      </c>
      <c r="N234" s="11">
        <v>35800.186500000003</v>
      </c>
      <c r="O234" s="11">
        <v>35800.186500000003</v>
      </c>
      <c r="P234" s="96" t="s">
        <v>2093</v>
      </c>
      <c r="Q234" s="96" t="s">
        <v>2942</v>
      </c>
      <c r="R234" s="27" t="s">
        <v>86</v>
      </c>
      <c r="S234" s="10" t="s">
        <v>80</v>
      </c>
      <c r="T234" s="34">
        <v>2925.9850000000001</v>
      </c>
      <c r="U234" s="34">
        <v>2925.9850000000001</v>
      </c>
      <c r="V234" s="34">
        <v>0</v>
      </c>
      <c r="W234" s="34">
        <v>0</v>
      </c>
      <c r="X234" s="34">
        <v>2925.9850000000001</v>
      </c>
      <c r="Y234" s="34">
        <v>0</v>
      </c>
      <c r="Z234" s="34">
        <v>210</v>
      </c>
      <c r="AA234" s="34">
        <v>0</v>
      </c>
      <c r="AB234" s="34">
        <v>7160</v>
      </c>
      <c r="AC234" s="34">
        <v>7370</v>
      </c>
      <c r="AD234" s="34">
        <v>35800.186500000003</v>
      </c>
      <c r="AE234" s="34">
        <v>0</v>
      </c>
      <c r="AF234" s="34">
        <v>0</v>
      </c>
      <c r="AG234" s="34">
        <v>0</v>
      </c>
      <c r="AH234" s="34">
        <v>0</v>
      </c>
      <c r="AI234" s="34">
        <v>0</v>
      </c>
      <c r="AJ234" s="34">
        <v>210</v>
      </c>
      <c r="AK234" s="34">
        <v>0</v>
      </c>
      <c r="AL234" s="34">
        <v>7160</v>
      </c>
      <c r="AM234" s="34">
        <v>7370</v>
      </c>
      <c r="AN234" s="34">
        <v>35800.186500000003</v>
      </c>
      <c r="AO234" s="34">
        <v>29482</v>
      </c>
      <c r="AP234" s="11">
        <v>0</v>
      </c>
      <c r="AQ234" s="34">
        <v>0</v>
      </c>
      <c r="AR234" s="34">
        <v>0</v>
      </c>
      <c r="AS234" s="27" t="s">
        <v>2002</v>
      </c>
      <c r="AT234" s="34">
        <v>0</v>
      </c>
      <c r="AU234" s="34">
        <v>0</v>
      </c>
      <c r="AV234" s="27" t="s">
        <v>1922</v>
      </c>
      <c r="AW234" s="27"/>
      <c r="AX234" s="27" t="s">
        <v>1954</v>
      </c>
      <c r="AY234" s="27" t="s">
        <v>2591</v>
      </c>
      <c r="AZ234" s="27" t="s">
        <v>2301</v>
      </c>
      <c r="BA234" s="367"/>
      <c r="BB234" s="367"/>
      <c r="BC234" s="367"/>
      <c r="BD234" s="367"/>
      <c r="BE234" s="367"/>
      <c r="BF234" s="367"/>
      <c r="BG234" s="367"/>
      <c r="BH234" s="367"/>
      <c r="BI234" s="367"/>
      <c r="BJ234" s="367"/>
      <c r="BK234" s="367"/>
      <c r="BL234" s="367"/>
      <c r="BM234" s="367"/>
      <c r="BN234" s="367"/>
      <c r="BO234" s="367"/>
      <c r="BP234" s="367"/>
      <c r="BQ234" s="367"/>
      <c r="BR234" s="367"/>
      <c r="BS234" s="367"/>
      <c r="BT234" s="367"/>
      <c r="BU234" s="367"/>
      <c r="BV234" s="367"/>
      <c r="BW234" s="367"/>
      <c r="BX234" s="367"/>
      <c r="BY234" s="367"/>
      <c r="BZ234" s="367"/>
      <c r="CA234" s="367"/>
      <c r="CB234" s="367"/>
      <c r="CC234" s="367"/>
      <c r="CD234" s="367"/>
      <c r="CE234" s="367"/>
      <c r="CF234" s="367"/>
      <c r="CG234" s="367"/>
      <c r="CH234" s="367"/>
      <c r="CI234" s="367"/>
      <c r="CJ234" s="367"/>
      <c r="CK234" s="367"/>
      <c r="CL234" s="367"/>
      <c r="CM234" s="367"/>
      <c r="CN234" s="367"/>
      <c r="CO234" s="367"/>
      <c r="CP234" s="367"/>
      <c r="CQ234" s="367"/>
      <c r="CR234" s="367"/>
      <c r="CS234" s="367"/>
      <c r="CT234" s="367"/>
      <c r="CU234" s="367"/>
      <c r="CV234" s="367"/>
      <c r="CW234" s="367"/>
      <c r="CX234" s="367"/>
      <c r="CY234" s="367"/>
      <c r="CZ234" s="367"/>
      <c r="DA234" s="367"/>
      <c r="DB234" s="367"/>
      <c r="DC234" s="367"/>
      <c r="DD234" s="367"/>
      <c r="DE234" s="367"/>
      <c r="DF234" s="367"/>
      <c r="DG234" s="367"/>
      <c r="DH234" s="367"/>
      <c r="DI234" s="367"/>
      <c r="DJ234" s="367"/>
      <c r="DK234" s="367"/>
      <c r="DL234" s="367"/>
      <c r="DM234" s="367"/>
      <c r="DN234" s="367"/>
      <c r="DO234" s="367"/>
      <c r="DP234" s="367"/>
      <c r="DQ234" s="367"/>
      <c r="DR234" s="367"/>
      <c r="DS234" s="367"/>
      <c r="DT234" s="367"/>
      <c r="DU234" s="367"/>
      <c r="DV234" s="367"/>
      <c r="DW234" s="367"/>
      <c r="DX234" s="367"/>
      <c r="DY234" s="367"/>
      <c r="DZ234" s="367"/>
      <c r="EA234" s="367"/>
      <c r="EB234" s="367"/>
      <c r="EC234" s="367"/>
      <c r="ED234" s="367"/>
      <c r="EE234" s="367"/>
      <c r="EF234" s="367"/>
      <c r="EG234" s="367"/>
      <c r="EH234" s="367"/>
      <c r="EI234" s="367"/>
      <c r="EJ234" s="367"/>
      <c r="EK234" s="367"/>
      <c r="EL234" s="367"/>
      <c r="EM234" s="367"/>
      <c r="EN234" s="367"/>
      <c r="EO234" s="367"/>
      <c r="EP234" s="367"/>
      <c r="EQ234" s="367"/>
      <c r="ER234" s="367"/>
      <c r="ES234" s="367"/>
      <c r="ET234" s="367"/>
      <c r="EU234" s="367"/>
      <c r="EV234" s="367"/>
      <c r="EW234" s="367"/>
      <c r="EX234" s="367"/>
      <c r="EY234" s="367"/>
      <c r="EZ234" s="367"/>
      <c r="FA234" s="367"/>
      <c r="FB234" s="367"/>
      <c r="FC234" s="367"/>
      <c r="FD234" s="367"/>
      <c r="FE234" s="367"/>
      <c r="FF234" s="367"/>
      <c r="FG234" s="367"/>
      <c r="FH234" s="367"/>
      <c r="FI234" s="367"/>
      <c r="FJ234" s="367"/>
      <c r="FK234" s="367"/>
      <c r="FL234" s="367"/>
      <c r="FM234" s="367"/>
      <c r="FN234" s="367"/>
      <c r="FO234" s="367"/>
      <c r="FP234" s="367"/>
      <c r="FQ234" s="367"/>
      <c r="FR234" s="367"/>
      <c r="FS234" s="367"/>
      <c r="FT234" s="367"/>
      <c r="FU234" s="367"/>
      <c r="FV234" s="367"/>
      <c r="FW234" s="367"/>
      <c r="FX234" s="367"/>
      <c r="FY234" s="367"/>
      <c r="FZ234" s="367"/>
      <c r="GA234" s="367"/>
      <c r="GB234" s="367"/>
      <c r="GC234" s="367"/>
      <c r="GD234" s="367"/>
      <c r="GE234" s="367"/>
      <c r="GF234" s="367"/>
      <c r="GG234" s="367"/>
      <c r="GH234" s="367"/>
      <c r="GI234" s="367"/>
      <c r="GJ234" s="367"/>
      <c r="GK234" s="367"/>
      <c r="GL234" s="367"/>
      <c r="GM234" s="367"/>
      <c r="GN234" s="367"/>
      <c r="GO234" s="367"/>
      <c r="GP234" s="367"/>
      <c r="GQ234" s="367"/>
      <c r="GR234" s="367"/>
      <c r="GS234" s="367"/>
      <c r="GT234" s="367"/>
      <c r="GU234" s="367"/>
      <c r="GV234" s="367"/>
      <c r="GW234" s="367"/>
      <c r="GX234" s="367"/>
      <c r="GY234" s="367"/>
      <c r="GZ234" s="367"/>
      <c r="HA234" s="367"/>
      <c r="HB234" s="367"/>
      <c r="HC234" s="367"/>
      <c r="HD234" s="367"/>
      <c r="HE234" s="367"/>
      <c r="HF234" s="367"/>
      <c r="HG234" s="367"/>
      <c r="HH234" s="367"/>
      <c r="HI234" s="367"/>
      <c r="HJ234" s="367"/>
      <c r="HK234" s="367"/>
      <c r="HL234" s="367"/>
      <c r="HM234" s="367"/>
      <c r="HN234" s="367"/>
      <c r="HO234" s="367"/>
      <c r="HP234" s="367"/>
      <c r="HQ234" s="367"/>
      <c r="HR234" s="367"/>
      <c r="HS234" s="367"/>
      <c r="HT234" s="367"/>
      <c r="HU234" s="367"/>
      <c r="HV234" s="367"/>
      <c r="HW234" s="367"/>
      <c r="HX234" s="367"/>
      <c r="HY234" s="367"/>
      <c r="HZ234" s="367"/>
      <c r="IA234" s="367"/>
      <c r="IB234" s="367"/>
      <c r="IC234" s="367"/>
      <c r="ID234" s="367"/>
      <c r="IE234" s="367"/>
      <c r="IF234" s="367"/>
      <c r="IG234" s="367"/>
      <c r="IH234" s="367"/>
      <c r="II234" s="367"/>
      <c r="IJ234" s="367"/>
      <c r="IK234" s="367"/>
      <c r="IL234" s="367"/>
      <c r="IM234" s="367"/>
      <c r="IN234" s="367"/>
      <c r="IO234" s="367"/>
      <c r="IP234" s="367"/>
      <c r="IQ234" s="367"/>
      <c r="IR234" s="367"/>
      <c r="IS234" s="367"/>
      <c r="IT234" s="367"/>
      <c r="IU234" s="367"/>
      <c r="IV234" s="367"/>
      <c r="IW234" s="367"/>
      <c r="IX234" s="367"/>
      <c r="IY234" s="367"/>
      <c r="IZ234" s="367"/>
    </row>
    <row r="235" spans="1:260" s="355" customFormat="1" ht="72" outlineLevel="1">
      <c r="A235" s="591"/>
      <c r="B235" s="142" t="s">
        <v>2670</v>
      </c>
      <c r="C235" s="69" t="s">
        <v>3112</v>
      </c>
      <c r="D235" s="69" t="s">
        <v>2671</v>
      </c>
      <c r="E235" s="501" t="s">
        <v>2672</v>
      </c>
      <c r="F235" s="502">
        <v>70837414</v>
      </c>
      <c r="G235" s="503">
        <v>8323</v>
      </c>
      <c r="H235" s="23" t="s">
        <v>2673</v>
      </c>
      <c r="I235" s="23" t="s">
        <v>2674</v>
      </c>
      <c r="J235" s="463">
        <v>343.85599999999999</v>
      </c>
      <c r="K235" s="463">
        <v>343.85599999999999</v>
      </c>
      <c r="L235" s="33">
        <v>0</v>
      </c>
      <c r="M235" s="463">
        <v>326.66320000000002</v>
      </c>
      <c r="N235" s="463">
        <v>0</v>
      </c>
      <c r="O235" s="463" t="s">
        <v>80</v>
      </c>
      <c r="P235" s="462" t="s">
        <v>80</v>
      </c>
      <c r="Q235" s="462" t="s">
        <v>2952</v>
      </c>
      <c r="R235" s="69" t="s">
        <v>1659</v>
      </c>
      <c r="S235" s="5" t="s">
        <v>3113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  <c r="Y235" s="34">
        <v>0</v>
      </c>
      <c r="Z235" s="34">
        <v>17.192799999999998</v>
      </c>
      <c r="AA235" s="34">
        <v>0</v>
      </c>
      <c r="AB235" s="34">
        <v>0</v>
      </c>
      <c r="AC235" s="34">
        <v>17.192799999999998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17.192799999999998</v>
      </c>
      <c r="AK235" s="34">
        <v>0</v>
      </c>
      <c r="AL235" s="34">
        <v>0</v>
      </c>
      <c r="AM235" s="34">
        <v>17.192799999999998</v>
      </c>
      <c r="AN235" s="34">
        <v>0</v>
      </c>
      <c r="AO235" s="34">
        <v>0</v>
      </c>
      <c r="AP235" s="11">
        <v>0</v>
      </c>
      <c r="AQ235" s="34">
        <v>0</v>
      </c>
      <c r="AR235" s="34">
        <v>0</v>
      </c>
      <c r="AS235" s="27" t="s">
        <v>2759</v>
      </c>
      <c r="AT235" s="27" t="s">
        <v>80</v>
      </c>
      <c r="AU235" s="27" t="s">
        <v>80</v>
      </c>
      <c r="AV235" s="27" t="s">
        <v>1922</v>
      </c>
      <c r="AW235" s="27"/>
      <c r="AX235" s="27" t="s">
        <v>1967</v>
      </c>
      <c r="AY235" s="27" t="s">
        <v>2591</v>
      </c>
      <c r="AZ235" s="27" t="s">
        <v>2301</v>
      </c>
      <c r="BA235" s="367"/>
      <c r="BB235" s="367"/>
      <c r="BC235" s="367"/>
      <c r="BD235" s="367"/>
      <c r="BE235" s="367"/>
      <c r="BF235" s="367"/>
      <c r="BG235" s="367"/>
      <c r="BH235" s="367"/>
      <c r="BI235" s="367"/>
      <c r="BJ235" s="367"/>
      <c r="BK235" s="367"/>
      <c r="BL235" s="367"/>
      <c r="BM235" s="367"/>
      <c r="BN235" s="367"/>
      <c r="BO235" s="367"/>
      <c r="BP235" s="367"/>
      <c r="BQ235" s="367"/>
      <c r="BR235" s="367"/>
      <c r="BS235" s="367"/>
      <c r="BT235" s="367"/>
      <c r="BU235" s="367"/>
      <c r="BV235" s="367"/>
      <c r="BW235" s="367"/>
      <c r="BX235" s="367"/>
      <c r="BY235" s="367"/>
      <c r="BZ235" s="367"/>
      <c r="CA235" s="367"/>
      <c r="CB235" s="367"/>
      <c r="CC235" s="367"/>
      <c r="CD235" s="367"/>
      <c r="CE235" s="367"/>
      <c r="CF235" s="367"/>
      <c r="CG235" s="367"/>
      <c r="CH235" s="367"/>
      <c r="CI235" s="367"/>
      <c r="CJ235" s="367"/>
      <c r="CK235" s="367"/>
      <c r="CL235" s="367"/>
      <c r="CM235" s="367"/>
      <c r="CN235" s="367"/>
      <c r="CO235" s="367"/>
      <c r="CP235" s="367"/>
      <c r="CQ235" s="367"/>
      <c r="CR235" s="367"/>
      <c r="CS235" s="367"/>
      <c r="CT235" s="367"/>
      <c r="CU235" s="367"/>
      <c r="CV235" s="367"/>
      <c r="CW235" s="367"/>
      <c r="CX235" s="367"/>
      <c r="CY235" s="367"/>
      <c r="CZ235" s="367"/>
      <c r="DA235" s="367"/>
      <c r="DB235" s="367"/>
      <c r="DC235" s="367"/>
      <c r="DD235" s="367"/>
      <c r="DE235" s="367"/>
      <c r="DF235" s="367"/>
      <c r="DG235" s="367"/>
      <c r="DH235" s="367"/>
      <c r="DI235" s="367"/>
      <c r="DJ235" s="367"/>
      <c r="DK235" s="367"/>
      <c r="DL235" s="367"/>
      <c r="DM235" s="367"/>
      <c r="DN235" s="367"/>
      <c r="DO235" s="367"/>
      <c r="DP235" s="367"/>
      <c r="DQ235" s="367"/>
      <c r="DR235" s="367"/>
      <c r="DS235" s="367"/>
      <c r="DT235" s="367"/>
      <c r="DU235" s="367"/>
      <c r="DV235" s="367"/>
      <c r="DW235" s="367"/>
      <c r="DX235" s="367"/>
      <c r="DY235" s="367"/>
      <c r="DZ235" s="367"/>
      <c r="EA235" s="367"/>
      <c r="EB235" s="367"/>
      <c r="EC235" s="367"/>
      <c r="ED235" s="367"/>
      <c r="EE235" s="367"/>
      <c r="EF235" s="367"/>
      <c r="EG235" s="367"/>
      <c r="EH235" s="367"/>
      <c r="EI235" s="367"/>
      <c r="EJ235" s="367"/>
      <c r="EK235" s="367"/>
      <c r="EL235" s="367"/>
      <c r="EM235" s="367"/>
      <c r="EN235" s="367"/>
      <c r="EO235" s="367"/>
      <c r="EP235" s="367"/>
      <c r="EQ235" s="367"/>
      <c r="ER235" s="367"/>
      <c r="ES235" s="367"/>
      <c r="ET235" s="367"/>
      <c r="EU235" s="367"/>
      <c r="EV235" s="367"/>
      <c r="EW235" s="367"/>
      <c r="EX235" s="367"/>
      <c r="EY235" s="367"/>
      <c r="EZ235" s="367"/>
      <c r="FA235" s="367"/>
      <c r="FB235" s="367"/>
      <c r="FC235" s="367"/>
      <c r="FD235" s="367"/>
      <c r="FE235" s="367"/>
      <c r="FF235" s="367"/>
      <c r="FG235" s="367"/>
      <c r="FH235" s="367"/>
      <c r="FI235" s="367"/>
      <c r="FJ235" s="367"/>
      <c r="FK235" s="367"/>
      <c r="FL235" s="367"/>
      <c r="FM235" s="367"/>
      <c r="FN235" s="367"/>
      <c r="FO235" s="367"/>
      <c r="FP235" s="367"/>
      <c r="FQ235" s="367"/>
      <c r="FR235" s="367"/>
      <c r="FS235" s="367"/>
      <c r="FT235" s="367"/>
      <c r="FU235" s="367"/>
      <c r="FV235" s="367"/>
      <c r="FW235" s="367"/>
      <c r="FX235" s="367"/>
      <c r="FY235" s="367"/>
      <c r="FZ235" s="367"/>
      <c r="GA235" s="367"/>
      <c r="GB235" s="367"/>
      <c r="GC235" s="367"/>
      <c r="GD235" s="367"/>
      <c r="GE235" s="367"/>
      <c r="GF235" s="367"/>
      <c r="GG235" s="367"/>
      <c r="GH235" s="367"/>
      <c r="GI235" s="367"/>
      <c r="GJ235" s="367"/>
      <c r="GK235" s="367"/>
      <c r="GL235" s="367"/>
      <c r="GM235" s="367"/>
      <c r="GN235" s="367"/>
      <c r="GO235" s="367"/>
      <c r="GP235" s="367"/>
      <c r="GQ235" s="367"/>
      <c r="GR235" s="367"/>
      <c r="GS235" s="367"/>
      <c r="GT235" s="367"/>
      <c r="GU235" s="367"/>
      <c r="GV235" s="367"/>
      <c r="GW235" s="367"/>
      <c r="GX235" s="367"/>
      <c r="GY235" s="367"/>
      <c r="GZ235" s="367"/>
      <c r="HA235" s="367"/>
      <c r="HB235" s="367"/>
      <c r="HC235" s="367"/>
      <c r="HD235" s="367"/>
      <c r="HE235" s="367"/>
      <c r="HF235" s="367"/>
      <c r="HG235" s="367"/>
      <c r="HH235" s="367"/>
      <c r="HI235" s="367"/>
      <c r="HJ235" s="367"/>
      <c r="HK235" s="367"/>
      <c r="HL235" s="367"/>
      <c r="HM235" s="367"/>
      <c r="HN235" s="367"/>
      <c r="HO235" s="367"/>
      <c r="HP235" s="367"/>
      <c r="HQ235" s="367"/>
      <c r="HR235" s="367"/>
      <c r="HS235" s="367"/>
      <c r="HT235" s="367"/>
      <c r="HU235" s="367"/>
      <c r="HV235" s="367"/>
      <c r="HW235" s="367"/>
      <c r="HX235" s="367"/>
      <c r="HY235" s="367"/>
      <c r="HZ235" s="367"/>
      <c r="IA235" s="367"/>
      <c r="IB235" s="367"/>
      <c r="IC235" s="367"/>
      <c r="ID235" s="367"/>
      <c r="IE235" s="367"/>
      <c r="IF235" s="367"/>
      <c r="IG235" s="367"/>
      <c r="IH235" s="367"/>
      <c r="II235" s="367"/>
      <c r="IJ235" s="367"/>
      <c r="IK235" s="367"/>
      <c r="IL235" s="367"/>
      <c r="IM235" s="367"/>
      <c r="IN235" s="367"/>
      <c r="IO235" s="367"/>
      <c r="IP235" s="367"/>
      <c r="IQ235" s="367"/>
      <c r="IR235" s="367"/>
      <c r="IS235" s="367"/>
      <c r="IT235" s="367"/>
      <c r="IU235" s="367"/>
      <c r="IV235" s="367"/>
      <c r="IW235" s="367"/>
      <c r="IX235" s="367"/>
      <c r="IY235" s="367"/>
      <c r="IZ235" s="367"/>
    </row>
    <row r="236" spans="1:260" s="355" customFormat="1" ht="54" outlineLevel="1">
      <c r="A236" s="591"/>
      <c r="B236" s="142" t="s">
        <v>2675</v>
      </c>
      <c r="C236" s="69" t="s">
        <v>3114</v>
      </c>
      <c r="D236" s="69" t="s">
        <v>2676</v>
      </c>
      <c r="E236" s="501" t="s">
        <v>2677</v>
      </c>
      <c r="F236" s="502">
        <v>70843538</v>
      </c>
      <c r="G236" s="503">
        <v>8329</v>
      </c>
      <c r="H236" s="23" t="s">
        <v>2673</v>
      </c>
      <c r="I236" s="23" t="s">
        <v>2674</v>
      </c>
      <c r="J236" s="463">
        <v>293.80799999999999</v>
      </c>
      <c r="K236" s="463">
        <v>293.80799999999999</v>
      </c>
      <c r="L236" s="33">
        <v>0</v>
      </c>
      <c r="M236" s="463">
        <v>279.11759999999998</v>
      </c>
      <c r="N236" s="463">
        <v>0</v>
      </c>
      <c r="O236" s="463" t="s">
        <v>80</v>
      </c>
      <c r="P236" s="462" t="s">
        <v>80</v>
      </c>
      <c r="Q236" s="462" t="s">
        <v>2953</v>
      </c>
      <c r="R236" s="69" t="s">
        <v>1659</v>
      </c>
      <c r="S236" s="5" t="s">
        <v>3115</v>
      </c>
      <c r="T236" s="34">
        <v>0</v>
      </c>
      <c r="U236" s="34">
        <v>0</v>
      </c>
      <c r="V236" s="34">
        <v>0</v>
      </c>
      <c r="W236" s="34">
        <v>0</v>
      </c>
      <c r="X236" s="34">
        <v>0</v>
      </c>
      <c r="Y236" s="34">
        <v>0</v>
      </c>
      <c r="Z236" s="34">
        <v>14.6904</v>
      </c>
      <c r="AA236" s="34">
        <v>0</v>
      </c>
      <c r="AB236" s="34">
        <v>0</v>
      </c>
      <c r="AC236" s="34">
        <v>14.6904</v>
      </c>
      <c r="AD236" s="34">
        <v>0</v>
      </c>
      <c r="AE236" s="34">
        <v>0</v>
      </c>
      <c r="AF236" s="34">
        <v>0</v>
      </c>
      <c r="AG236" s="34">
        <v>0</v>
      </c>
      <c r="AH236" s="34">
        <v>0</v>
      </c>
      <c r="AI236" s="34">
        <v>0</v>
      </c>
      <c r="AJ236" s="34">
        <v>14.6904</v>
      </c>
      <c r="AK236" s="34">
        <v>0</v>
      </c>
      <c r="AL236" s="34">
        <v>0</v>
      </c>
      <c r="AM236" s="34">
        <v>14.6904</v>
      </c>
      <c r="AN236" s="34">
        <v>0</v>
      </c>
      <c r="AO236" s="34">
        <v>0</v>
      </c>
      <c r="AP236" s="11">
        <v>0</v>
      </c>
      <c r="AQ236" s="34">
        <v>0</v>
      </c>
      <c r="AR236" s="34">
        <v>0</v>
      </c>
      <c r="AS236" s="27" t="s">
        <v>2759</v>
      </c>
      <c r="AT236" s="27" t="s">
        <v>80</v>
      </c>
      <c r="AU236" s="27" t="s">
        <v>80</v>
      </c>
      <c r="AV236" s="27" t="s">
        <v>1922</v>
      </c>
      <c r="AW236" s="27"/>
      <c r="AX236" s="27" t="s">
        <v>1955</v>
      </c>
      <c r="AY236" s="27" t="s">
        <v>2591</v>
      </c>
      <c r="AZ236" s="27" t="s">
        <v>2301</v>
      </c>
      <c r="BA236" s="367"/>
      <c r="BB236" s="367"/>
      <c r="BC236" s="367"/>
      <c r="BD236" s="367"/>
      <c r="BE236" s="367"/>
      <c r="BF236" s="367"/>
      <c r="BG236" s="367"/>
      <c r="BH236" s="367"/>
      <c r="BI236" s="367"/>
      <c r="BJ236" s="367"/>
      <c r="BK236" s="367"/>
      <c r="BL236" s="367"/>
      <c r="BM236" s="367"/>
      <c r="BN236" s="367"/>
      <c r="BO236" s="367"/>
      <c r="BP236" s="367"/>
      <c r="BQ236" s="367"/>
      <c r="BR236" s="367"/>
      <c r="BS236" s="367"/>
      <c r="BT236" s="367"/>
      <c r="BU236" s="367"/>
      <c r="BV236" s="367"/>
      <c r="BW236" s="367"/>
      <c r="BX236" s="367"/>
      <c r="BY236" s="367"/>
      <c r="BZ236" s="367"/>
      <c r="CA236" s="367"/>
      <c r="CB236" s="367"/>
      <c r="CC236" s="367"/>
      <c r="CD236" s="367"/>
      <c r="CE236" s="367"/>
      <c r="CF236" s="367"/>
      <c r="CG236" s="367"/>
      <c r="CH236" s="367"/>
      <c r="CI236" s="367"/>
      <c r="CJ236" s="367"/>
      <c r="CK236" s="367"/>
      <c r="CL236" s="367"/>
      <c r="CM236" s="367"/>
      <c r="CN236" s="367"/>
      <c r="CO236" s="367"/>
      <c r="CP236" s="367"/>
      <c r="CQ236" s="367"/>
      <c r="CR236" s="367"/>
      <c r="CS236" s="367"/>
      <c r="CT236" s="367"/>
      <c r="CU236" s="367"/>
      <c r="CV236" s="367"/>
      <c r="CW236" s="367"/>
      <c r="CX236" s="367"/>
      <c r="CY236" s="367"/>
      <c r="CZ236" s="367"/>
      <c r="DA236" s="367"/>
      <c r="DB236" s="367"/>
      <c r="DC236" s="367"/>
      <c r="DD236" s="367"/>
      <c r="DE236" s="367"/>
      <c r="DF236" s="367"/>
      <c r="DG236" s="367"/>
      <c r="DH236" s="367"/>
      <c r="DI236" s="367"/>
      <c r="DJ236" s="367"/>
      <c r="DK236" s="367"/>
      <c r="DL236" s="367"/>
      <c r="DM236" s="367"/>
      <c r="DN236" s="367"/>
      <c r="DO236" s="367"/>
      <c r="DP236" s="367"/>
      <c r="DQ236" s="367"/>
      <c r="DR236" s="367"/>
      <c r="DS236" s="367"/>
      <c r="DT236" s="367"/>
      <c r="DU236" s="367"/>
      <c r="DV236" s="367"/>
      <c r="DW236" s="367"/>
      <c r="DX236" s="367"/>
      <c r="DY236" s="367"/>
      <c r="DZ236" s="367"/>
      <c r="EA236" s="367"/>
      <c r="EB236" s="367"/>
      <c r="EC236" s="367"/>
      <c r="ED236" s="367"/>
      <c r="EE236" s="367"/>
      <c r="EF236" s="367"/>
      <c r="EG236" s="367"/>
      <c r="EH236" s="367"/>
      <c r="EI236" s="367"/>
      <c r="EJ236" s="367"/>
      <c r="EK236" s="367"/>
      <c r="EL236" s="367"/>
      <c r="EM236" s="367"/>
      <c r="EN236" s="367"/>
      <c r="EO236" s="367"/>
      <c r="EP236" s="367"/>
      <c r="EQ236" s="367"/>
      <c r="ER236" s="367"/>
      <c r="ES236" s="367"/>
      <c r="ET236" s="367"/>
      <c r="EU236" s="367"/>
      <c r="EV236" s="367"/>
      <c r="EW236" s="367"/>
      <c r="EX236" s="367"/>
      <c r="EY236" s="367"/>
      <c r="EZ236" s="367"/>
      <c r="FA236" s="367"/>
      <c r="FB236" s="367"/>
      <c r="FC236" s="367"/>
      <c r="FD236" s="367"/>
      <c r="FE236" s="367"/>
      <c r="FF236" s="367"/>
      <c r="FG236" s="367"/>
      <c r="FH236" s="367"/>
      <c r="FI236" s="367"/>
      <c r="FJ236" s="367"/>
      <c r="FK236" s="367"/>
      <c r="FL236" s="367"/>
      <c r="FM236" s="367"/>
      <c r="FN236" s="367"/>
      <c r="FO236" s="367"/>
      <c r="FP236" s="367"/>
      <c r="FQ236" s="367"/>
      <c r="FR236" s="367"/>
      <c r="FS236" s="367"/>
      <c r="FT236" s="367"/>
      <c r="FU236" s="367"/>
      <c r="FV236" s="367"/>
      <c r="FW236" s="367"/>
      <c r="FX236" s="367"/>
      <c r="FY236" s="367"/>
      <c r="FZ236" s="367"/>
      <c r="GA236" s="367"/>
      <c r="GB236" s="367"/>
      <c r="GC236" s="367"/>
      <c r="GD236" s="367"/>
      <c r="GE236" s="367"/>
      <c r="GF236" s="367"/>
      <c r="GG236" s="367"/>
      <c r="GH236" s="367"/>
      <c r="GI236" s="367"/>
      <c r="GJ236" s="367"/>
      <c r="GK236" s="367"/>
      <c r="GL236" s="367"/>
      <c r="GM236" s="367"/>
      <c r="GN236" s="367"/>
      <c r="GO236" s="367"/>
      <c r="GP236" s="367"/>
      <c r="GQ236" s="367"/>
      <c r="GR236" s="367"/>
      <c r="GS236" s="367"/>
      <c r="GT236" s="367"/>
      <c r="GU236" s="367"/>
      <c r="GV236" s="367"/>
      <c r="GW236" s="367"/>
      <c r="GX236" s="367"/>
      <c r="GY236" s="367"/>
      <c r="GZ236" s="367"/>
      <c r="HA236" s="367"/>
      <c r="HB236" s="367"/>
      <c r="HC236" s="367"/>
      <c r="HD236" s="367"/>
      <c r="HE236" s="367"/>
      <c r="HF236" s="367"/>
      <c r="HG236" s="367"/>
      <c r="HH236" s="367"/>
      <c r="HI236" s="367"/>
      <c r="HJ236" s="367"/>
      <c r="HK236" s="367"/>
      <c r="HL236" s="367"/>
      <c r="HM236" s="367"/>
      <c r="HN236" s="367"/>
      <c r="HO236" s="367"/>
      <c r="HP236" s="367"/>
      <c r="HQ236" s="367"/>
      <c r="HR236" s="367"/>
      <c r="HS236" s="367"/>
      <c r="HT236" s="367"/>
      <c r="HU236" s="367"/>
      <c r="HV236" s="367"/>
      <c r="HW236" s="367"/>
      <c r="HX236" s="367"/>
      <c r="HY236" s="367"/>
      <c r="HZ236" s="367"/>
      <c r="IA236" s="367"/>
      <c r="IB236" s="367"/>
      <c r="IC236" s="367"/>
      <c r="ID236" s="367"/>
      <c r="IE236" s="367"/>
      <c r="IF236" s="367"/>
      <c r="IG236" s="367"/>
      <c r="IH236" s="367"/>
      <c r="II236" s="367"/>
      <c r="IJ236" s="367"/>
      <c r="IK236" s="367"/>
      <c r="IL236" s="367"/>
      <c r="IM236" s="367"/>
      <c r="IN236" s="367"/>
      <c r="IO236" s="367"/>
      <c r="IP236" s="367"/>
      <c r="IQ236" s="367"/>
      <c r="IR236" s="367"/>
      <c r="IS236" s="367"/>
      <c r="IT236" s="367"/>
      <c r="IU236" s="367"/>
      <c r="IV236" s="367"/>
      <c r="IW236" s="367"/>
      <c r="IX236" s="367"/>
      <c r="IY236" s="367"/>
      <c r="IZ236" s="367"/>
    </row>
    <row r="237" spans="1:260" s="355" customFormat="1" ht="54" outlineLevel="1">
      <c r="A237" s="591"/>
      <c r="B237" s="472" t="s">
        <v>2678</v>
      </c>
      <c r="C237" s="69" t="s">
        <v>3116</v>
      </c>
      <c r="D237" s="501" t="s">
        <v>2679</v>
      </c>
      <c r="E237" s="504" t="s">
        <v>2680</v>
      </c>
      <c r="F237" s="502">
        <v>61632376</v>
      </c>
      <c r="G237" s="503">
        <v>8324</v>
      </c>
      <c r="H237" s="23" t="s">
        <v>2673</v>
      </c>
      <c r="I237" s="23" t="s">
        <v>2674</v>
      </c>
      <c r="J237" s="463">
        <v>968</v>
      </c>
      <c r="K237" s="463">
        <v>968</v>
      </c>
      <c r="L237" s="33">
        <v>0</v>
      </c>
      <c r="M237" s="463">
        <v>919.6</v>
      </c>
      <c r="N237" s="463">
        <v>0</v>
      </c>
      <c r="O237" s="463" t="s">
        <v>80</v>
      </c>
      <c r="P237" s="462" t="s">
        <v>80</v>
      </c>
      <c r="Q237" s="462" t="s">
        <v>2952</v>
      </c>
      <c r="R237" s="69" t="s">
        <v>1659</v>
      </c>
      <c r="S237" s="5" t="s">
        <v>3113</v>
      </c>
      <c r="T237" s="34">
        <v>0</v>
      </c>
      <c r="U237" s="34">
        <v>0</v>
      </c>
      <c r="V237" s="34">
        <v>0</v>
      </c>
      <c r="W237" s="34">
        <v>0</v>
      </c>
      <c r="X237" s="34">
        <v>0</v>
      </c>
      <c r="Y237" s="34">
        <v>0</v>
      </c>
      <c r="Z237" s="34">
        <v>48.4</v>
      </c>
      <c r="AA237" s="34">
        <v>0</v>
      </c>
      <c r="AB237" s="34">
        <v>0</v>
      </c>
      <c r="AC237" s="34">
        <v>48.4</v>
      </c>
      <c r="AD237" s="34">
        <v>0</v>
      </c>
      <c r="AE237" s="34">
        <v>0</v>
      </c>
      <c r="AF237" s="34">
        <v>0</v>
      </c>
      <c r="AG237" s="34">
        <v>0</v>
      </c>
      <c r="AH237" s="34">
        <v>0</v>
      </c>
      <c r="AI237" s="34">
        <v>0</v>
      </c>
      <c r="AJ237" s="34">
        <v>48.4</v>
      </c>
      <c r="AK237" s="34">
        <v>0</v>
      </c>
      <c r="AL237" s="34">
        <v>0</v>
      </c>
      <c r="AM237" s="34">
        <v>48.4</v>
      </c>
      <c r="AN237" s="34">
        <v>0</v>
      </c>
      <c r="AO237" s="34">
        <v>0</v>
      </c>
      <c r="AP237" s="11">
        <v>0</v>
      </c>
      <c r="AQ237" s="34">
        <v>0</v>
      </c>
      <c r="AR237" s="34">
        <v>0</v>
      </c>
      <c r="AS237" s="27" t="s">
        <v>2760</v>
      </c>
      <c r="AT237" s="27" t="s">
        <v>80</v>
      </c>
      <c r="AU237" s="27" t="s">
        <v>80</v>
      </c>
      <c r="AV237" s="27" t="s">
        <v>1922</v>
      </c>
      <c r="AW237" s="27"/>
      <c r="AX237" s="27" t="s">
        <v>1957</v>
      </c>
      <c r="AY237" s="27" t="s">
        <v>2591</v>
      </c>
      <c r="AZ237" s="27" t="s">
        <v>2301</v>
      </c>
      <c r="BA237" s="367"/>
      <c r="BB237" s="367"/>
      <c r="BC237" s="367"/>
      <c r="BD237" s="367"/>
      <c r="BE237" s="367"/>
      <c r="BF237" s="367"/>
      <c r="BG237" s="367"/>
      <c r="BH237" s="367"/>
      <c r="BI237" s="367"/>
      <c r="BJ237" s="367"/>
      <c r="BK237" s="367"/>
      <c r="BL237" s="367"/>
      <c r="BM237" s="367"/>
      <c r="BN237" s="367"/>
      <c r="BO237" s="367"/>
      <c r="BP237" s="367"/>
      <c r="BQ237" s="367"/>
      <c r="BR237" s="367"/>
      <c r="BS237" s="367"/>
      <c r="BT237" s="367"/>
      <c r="BU237" s="367"/>
      <c r="BV237" s="367"/>
      <c r="BW237" s="367"/>
      <c r="BX237" s="367"/>
      <c r="BY237" s="367"/>
      <c r="BZ237" s="367"/>
      <c r="CA237" s="367"/>
      <c r="CB237" s="367"/>
      <c r="CC237" s="367"/>
      <c r="CD237" s="367"/>
      <c r="CE237" s="367"/>
      <c r="CF237" s="367"/>
      <c r="CG237" s="367"/>
      <c r="CH237" s="367"/>
      <c r="CI237" s="367"/>
      <c r="CJ237" s="367"/>
      <c r="CK237" s="367"/>
      <c r="CL237" s="367"/>
      <c r="CM237" s="367"/>
      <c r="CN237" s="367"/>
      <c r="CO237" s="367"/>
      <c r="CP237" s="367"/>
      <c r="CQ237" s="367"/>
      <c r="CR237" s="367"/>
      <c r="CS237" s="367"/>
      <c r="CT237" s="367"/>
      <c r="CU237" s="367"/>
      <c r="CV237" s="367"/>
      <c r="CW237" s="367"/>
      <c r="CX237" s="367"/>
      <c r="CY237" s="367"/>
      <c r="CZ237" s="367"/>
      <c r="DA237" s="367"/>
      <c r="DB237" s="367"/>
      <c r="DC237" s="367"/>
      <c r="DD237" s="367"/>
      <c r="DE237" s="367"/>
      <c r="DF237" s="367"/>
      <c r="DG237" s="367"/>
      <c r="DH237" s="367"/>
      <c r="DI237" s="367"/>
      <c r="DJ237" s="367"/>
      <c r="DK237" s="367"/>
      <c r="DL237" s="367"/>
      <c r="DM237" s="367"/>
      <c r="DN237" s="367"/>
      <c r="DO237" s="367"/>
      <c r="DP237" s="367"/>
      <c r="DQ237" s="367"/>
      <c r="DR237" s="367"/>
      <c r="DS237" s="367"/>
      <c r="DT237" s="367"/>
      <c r="DU237" s="367"/>
      <c r="DV237" s="367"/>
      <c r="DW237" s="367"/>
      <c r="DX237" s="367"/>
      <c r="DY237" s="367"/>
      <c r="DZ237" s="367"/>
      <c r="EA237" s="367"/>
      <c r="EB237" s="367"/>
      <c r="EC237" s="367"/>
      <c r="ED237" s="367"/>
      <c r="EE237" s="367"/>
      <c r="EF237" s="367"/>
      <c r="EG237" s="367"/>
      <c r="EH237" s="367"/>
      <c r="EI237" s="367"/>
      <c r="EJ237" s="367"/>
      <c r="EK237" s="367"/>
      <c r="EL237" s="367"/>
      <c r="EM237" s="367"/>
      <c r="EN237" s="367"/>
      <c r="EO237" s="367"/>
      <c r="EP237" s="367"/>
      <c r="EQ237" s="367"/>
      <c r="ER237" s="367"/>
      <c r="ES237" s="367"/>
      <c r="ET237" s="367"/>
      <c r="EU237" s="367"/>
      <c r="EV237" s="367"/>
      <c r="EW237" s="367"/>
      <c r="EX237" s="367"/>
      <c r="EY237" s="367"/>
      <c r="EZ237" s="367"/>
      <c r="FA237" s="367"/>
      <c r="FB237" s="367"/>
      <c r="FC237" s="367"/>
      <c r="FD237" s="367"/>
      <c r="FE237" s="367"/>
      <c r="FF237" s="367"/>
      <c r="FG237" s="367"/>
      <c r="FH237" s="367"/>
      <c r="FI237" s="367"/>
      <c r="FJ237" s="367"/>
      <c r="FK237" s="367"/>
      <c r="FL237" s="367"/>
      <c r="FM237" s="367"/>
      <c r="FN237" s="367"/>
      <c r="FO237" s="367"/>
      <c r="FP237" s="367"/>
      <c r="FQ237" s="367"/>
      <c r="FR237" s="367"/>
      <c r="FS237" s="367"/>
      <c r="FT237" s="367"/>
      <c r="FU237" s="367"/>
      <c r="FV237" s="367"/>
      <c r="FW237" s="367"/>
      <c r="FX237" s="367"/>
      <c r="FY237" s="367"/>
      <c r="FZ237" s="367"/>
      <c r="GA237" s="367"/>
      <c r="GB237" s="367"/>
      <c r="GC237" s="367"/>
      <c r="GD237" s="367"/>
      <c r="GE237" s="367"/>
      <c r="GF237" s="367"/>
      <c r="GG237" s="367"/>
      <c r="GH237" s="367"/>
      <c r="GI237" s="367"/>
      <c r="GJ237" s="367"/>
      <c r="GK237" s="367"/>
      <c r="GL237" s="367"/>
      <c r="GM237" s="367"/>
      <c r="GN237" s="367"/>
      <c r="GO237" s="367"/>
      <c r="GP237" s="367"/>
      <c r="GQ237" s="367"/>
      <c r="GR237" s="367"/>
      <c r="GS237" s="367"/>
      <c r="GT237" s="367"/>
      <c r="GU237" s="367"/>
      <c r="GV237" s="367"/>
      <c r="GW237" s="367"/>
      <c r="GX237" s="367"/>
      <c r="GY237" s="367"/>
      <c r="GZ237" s="367"/>
      <c r="HA237" s="367"/>
      <c r="HB237" s="367"/>
      <c r="HC237" s="367"/>
      <c r="HD237" s="367"/>
      <c r="HE237" s="367"/>
      <c r="HF237" s="367"/>
      <c r="HG237" s="367"/>
      <c r="HH237" s="367"/>
      <c r="HI237" s="367"/>
      <c r="HJ237" s="367"/>
      <c r="HK237" s="367"/>
      <c r="HL237" s="367"/>
      <c r="HM237" s="367"/>
      <c r="HN237" s="367"/>
      <c r="HO237" s="367"/>
      <c r="HP237" s="367"/>
      <c r="HQ237" s="367"/>
      <c r="HR237" s="367"/>
      <c r="HS237" s="367"/>
      <c r="HT237" s="367"/>
      <c r="HU237" s="367"/>
      <c r="HV237" s="367"/>
      <c r="HW237" s="367"/>
      <c r="HX237" s="367"/>
      <c r="HY237" s="367"/>
      <c r="HZ237" s="367"/>
      <c r="IA237" s="367"/>
      <c r="IB237" s="367"/>
      <c r="IC237" s="367"/>
      <c r="ID237" s="367"/>
      <c r="IE237" s="367"/>
      <c r="IF237" s="367"/>
      <c r="IG237" s="367"/>
      <c r="IH237" s="367"/>
      <c r="II237" s="367"/>
      <c r="IJ237" s="367"/>
      <c r="IK237" s="367"/>
      <c r="IL237" s="367"/>
      <c r="IM237" s="367"/>
      <c r="IN237" s="367"/>
      <c r="IO237" s="367"/>
      <c r="IP237" s="367"/>
      <c r="IQ237" s="367"/>
      <c r="IR237" s="367"/>
      <c r="IS237" s="367"/>
      <c r="IT237" s="367"/>
      <c r="IU237" s="367"/>
      <c r="IV237" s="367"/>
      <c r="IW237" s="367"/>
      <c r="IX237" s="367"/>
      <c r="IY237" s="367"/>
      <c r="IZ237" s="367"/>
    </row>
    <row r="238" spans="1:260" s="355" customFormat="1" ht="72" outlineLevel="1">
      <c r="A238" s="591"/>
      <c r="B238" s="472" t="s">
        <v>2681</v>
      </c>
      <c r="C238" s="69" t="s">
        <v>3117</v>
      </c>
      <c r="D238" s="501" t="s">
        <v>2682</v>
      </c>
      <c r="E238" s="501" t="s">
        <v>2683</v>
      </c>
      <c r="F238" s="502">
        <v>67673627</v>
      </c>
      <c r="G238" s="503" t="s">
        <v>80</v>
      </c>
      <c r="H238" s="23" t="s">
        <v>2673</v>
      </c>
      <c r="I238" s="23" t="s">
        <v>2674</v>
      </c>
      <c r="J238" s="463">
        <v>1151.2</v>
      </c>
      <c r="K238" s="463">
        <v>1151.2</v>
      </c>
      <c r="L238" s="33">
        <v>0</v>
      </c>
      <c r="M238" s="463">
        <v>1093.6400000000001</v>
      </c>
      <c r="N238" s="463">
        <v>0</v>
      </c>
      <c r="O238" s="463" t="s">
        <v>80</v>
      </c>
      <c r="P238" s="462" t="s">
        <v>80</v>
      </c>
      <c r="Q238" s="462" t="s">
        <v>2954</v>
      </c>
      <c r="R238" s="69" t="s">
        <v>1771</v>
      </c>
      <c r="S238" s="5" t="s">
        <v>3113</v>
      </c>
      <c r="T238" s="34">
        <v>0</v>
      </c>
      <c r="U238" s="34">
        <v>0</v>
      </c>
      <c r="V238" s="34">
        <v>0</v>
      </c>
      <c r="W238" s="34">
        <v>0</v>
      </c>
      <c r="X238" s="34">
        <v>0</v>
      </c>
      <c r="Y238" s="34">
        <v>0</v>
      </c>
      <c r="Z238" s="34">
        <v>57.56</v>
      </c>
      <c r="AA238" s="34">
        <v>0</v>
      </c>
      <c r="AB238" s="34">
        <v>0</v>
      </c>
      <c r="AC238" s="34">
        <v>57.56</v>
      </c>
      <c r="AD238" s="34">
        <v>0</v>
      </c>
      <c r="AE238" s="34">
        <v>0</v>
      </c>
      <c r="AF238" s="34">
        <v>0</v>
      </c>
      <c r="AG238" s="34">
        <v>0</v>
      </c>
      <c r="AH238" s="34">
        <v>0</v>
      </c>
      <c r="AI238" s="34">
        <v>0</v>
      </c>
      <c r="AJ238" s="34">
        <v>57.56</v>
      </c>
      <c r="AK238" s="34">
        <v>0</v>
      </c>
      <c r="AL238" s="34">
        <v>0</v>
      </c>
      <c r="AM238" s="34">
        <v>57.56</v>
      </c>
      <c r="AN238" s="34">
        <v>0</v>
      </c>
      <c r="AO238" s="34">
        <v>0</v>
      </c>
      <c r="AP238" s="11">
        <v>0</v>
      </c>
      <c r="AQ238" s="34">
        <v>0</v>
      </c>
      <c r="AR238" s="34">
        <v>0</v>
      </c>
      <c r="AS238" s="27" t="s">
        <v>2760</v>
      </c>
      <c r="AT238" s="27" t="s">
        <v>80</v>
      </c>
      <c r="AU238" s="27" t="s">
        <v>80</v>
      </c>
      <c r="AV238" s="27" t="s">
        <v>1922</v>
      </c>
      <c r="AW238" s="27"/>
      <c r="AX238" s="27" t="s">
        <v>1952</v>
      </c>
      <c r="AY238" s="27" t="s">
        <v>2591</v>
      </c>
      <c r="AZ238" s="27" t="s">
        <v>2301</v>
      </c>
      <c r="BA238" s="367"/>
      <c r="BB238" s="367"/>
      <c r="BC238" s="367"/>
      <c r="BD238" s="367"/>
      <c r="BE238" s="367"/>
      <c r="BF238" s="367"/>
      <c r="BG238" s="367"/>
      <c r="BH238" s="367"/>
      <c r="BI238" s="367"/>
      <c r="BJ238" s="367"/>
      <c r="BK238" s="367"/>
      <c r="BL238" s="367"/>
      <c r="BM238" s="367"/>
      <c r="BN238" s="367"/>
      <c r="BO238" s="367"/>
      <c r="BP238" s="367"/>
      <c r="BQ238" s="367"/>
      <c r="BR238" s="367"/>
      <c r="BS238" s="367"/>
      <c r="BT238" s="367"/>
      <c r="BU238" s="367"/>
      <c r="BV238" s="367"/>
      <c r="BW238" s="367"/>
      <c r="BX238" s="367"/>
      <c r="BY238" s="367"/>
      <c r="BZ238" s="367"/>
      <c r="CA238" s="367"/>
      <c r="CB238" s="367"/>
      <c r="CC238" s="367"/>
      <c r="CD238" s="367"/>
      <c r="CE238" s="367"/>
      <c r="CF238" s="367"/>
      <c r="CG238" s="367"/>
      <c r="CH238" s="367"/>
      <c r="CI238" s="367"/>
      <c r="CJ238" s="367"/>
      <c r="CK238" s="367"/>
      <c r="CL238" s="367"/>
      <c r="CM238" s="367"/>
      <c r="CN238" s="367"/>
      <c r="CO238" s="367"/>
      <c r="CP238" s="367"/>
      <c r="CQ238" s="367"/>
      <c r="CR238" s="367"/>
      <c r="CS238" s="367"/>
      <c r="CT238" s="367"/>
      <c r="CU238" s="367"/>
      <c r="CV238" s="367"/>
      <c r="CW238" s="367"/>
      <c r="CX238" s="367"/>
      <c r="CY238" s="367"/>
      <c r="CZ238" s="367"/>
      <c r="DA238" s="367"/>
      <c r="DB238" s="367"/>
      <c r="DC238" s="367"/>
      <c r="DD238" s="367"/>
      <c r="DE238" s="367"/>
      <c r="DF238" s="367"/>
      <c r="DG238" s="367"/>
      <c r="DH238" s="367"/>
      <c r="DI238" s="367"/>
      <c r="DJ238" s="367"/>
      <c r="DK238" s="367"/>
      <c r="DL238" s="367"/>
      <c r="DM238" s="367"/>
      <c r="DN238" s="367"/>
      <c r="DO238" s="367"/>
      <c r="DP238" s="367"/>
      <c r="DQ238" s="367"/>
      <c r="DR238" s="367"/>
      <c r="DS238" s="367"/>
      <c r="DT238" s="367"/>
      <c r="DU238" s="367"/>
      <c r="DV238" s="367"/>
      <c r="DW238" s="367"/>
      <c r="DX238" s="367"/>
      <c r="DY238" s="367"/>
      <c r="DZ238" s="367"/>
      <c r="EA238" s="367"/>
      <c r="EB238" s="367"/>
      <c r="EC238" s="367"/>
      <c r="ED238" s="367"/>
      <c r="EE238" s="367"/>
      <c r="EF238" s="367"/>
      <c r="EG238" s="367"/>
      <c r="EH238" s="367"/>
      <c r="EI238" s="367"/>
      <c r="EJ238" s="367"/>
      <c r="EK238" s="367"/>
      <c r="EL238" s="367"/>
      <c r="EM238" s="367"/>
      <c r="EN238" s="367"/>
      <c r="EO238" s="367"/>
      <c r="EP238" s="367"/>
      <c r="EQ238" s="367"/>
      <c r="ER238" s="367"/>
      <c r="ES238" s="367"/>
      <c r="ET238" s="367"/>
      <c r="EU238" s="367"/>
      <c r="EV238" s="367"/>
      <c r="EW238" s="367"/>
      <c r="EX238" s="367"/>
      <c r="EY238" s="367"/>
      <c r="EZ238" s="367"/>
      <c r="FA238" s="367"/>
      <c r="FB238" s="367"/>
      <c r="FC238" s="367"/>
      <c r="FD238" s="367"/>
      <c r="FE238" s="367"/>
      <c r="FF238" s="367"/>
      <c r="FG238" s="367"/>
      <c r="FH238" s="367"/>
      <c r="FI238" s="367"/>
      <c r="FJ238" s="367"/>
      <c r="FK238" s="367"/>
      <c r="FL238" s="367"/>
      <c r="FM238" s="367"/>
      <c r="FN238" s="367"/>
      <c r="FO238" s="367"/>
      <c r="FP238" s="367"/>
      <c r="FQ238" s="367"/>
      <c r="FR238" s="367"/>
      <c r="FS238" s="367"/>
      <c r="FT238" s="367"/>
      <c r="FU238" s="367"/>
      <c r="FV238" s="367"/>
      <c r="FW238" s="367"/>
      <c r="FX238" s="367"/>
      <c r="FY238" s="367"/>
      <c r="FZ238" s="367"/>
      <c r="GA238" s="367"/>
      <c r="GB238" s="367"/>
      <c r="GC238" s="367"/>
      <c r="GD238" s="367"/>
      <c r="GE238" s="367"/>
      <c r="GF238" s="367"/>
      <c r="GG238" s="367"/>
      <c r="GH238" s="367"/>
      <c r="GI238" s="367"/>
      <c r="GJ238" s="367"/>
      <c r="GK238" s="367"/>
      <c r="GL238" s="367"/>
      <c r="GM238" s="367"/>
      <c r="GN238" s="367"/>
      <c r="GO238" s="367"/>
      <c r="GP238" s="367"/>
      <c r="GQ238" s="367"/>
      <c r="GR238" s="367"/>
      <c r="GS238" s="367"/>
      <c r="GT238" s="367"/>
      <c r="GU238" s="367"/>
      <c r="GV238" s="367"/>
      <c r="GW238" s="367"/>
      <c r="GX238" s="367"/>
      <c r="GY238" s="367"/>
      <c r="GZ238" s="367"/>
      <c r="HA238" s="367"/>
      <c r="HB238" s="367"/>
      <c r="HC238" s="367"/>
      <c r="HD238" s="367"/>
      <c r="HE238" s="367"/>
      <c r="HF238" s="367"/>
      <c r="HG238" s="367"/>
      <c r="HH238" s="367"/>
      <c r="HI238" s="367"/>
      <c r="HJ238" s="367"/>
      <c r="HK238" s="367"/>
      <c r="HL238" s="367"/>
      <c r="HM238" s="367"/>
      <c r="HN238" s="367"/>
      <c r="HO238" s="367"/>
      <c r="HP238" s="367"/>
      <c r="HQ238" s="367"/>
      <c r="HR238" s="367"/>
      <c r="HS238" s="367"/>
      <c r="HT238" s="367"/>
      <c r="HU238" s="367"/>
      <c r="HV238" s="367"/>
      <c r="HW238" s="367"/>
      <c r="HX238" s="367"/>
      <c r="HY238" s="367"/>
      <c r="HZ238" s="367"/>
      <c r="IA238" s="367"/>
      <c r="IB238" s="367"/>
      <c r="IC238" s="367"/>
      <c r="ID238" s="367"/>
      <c r="IE238" s="367"/>
      <c r="IF238" s="367"/>
      <c r="IG238" s="367"/>
      <c r="IH238" s="367"/>
      <c r="II238" s="367"/>
      <c r="IJ238" s="367"/>
      <c r="IK238" s="367"/>
      <c r="IL238" s="367"/>
      <c r="IM238" s="367"/>
      <c r="IN238" s="367"/>
      <c r="IO238" s="367"/>
      <c r="IP238" s="367"/>
      <c r="IQ238" s="367"/>
      <c r="IR238" s="367"/>
      <c r="IS238" s="367"/>
      <c r="IT238" s="367"/>
      <c r="IU238" s="367"/>
      <c r="IV238" s="367"/>
      <c r="IW238" s="367"/>
      <c r="IX238" s="367"/>
      <c r="IY238" s="367"/>
      <c r="IZ238" s="367"/>
    </row>
    <row r="239" spans="1:260" s="355" customFormat="1" ht="54" outlineLevel="1">
      <c r="A239" s="591"/>
      <c r="B239" s="472" t="s">
        <v>2684</v>
      </c>
      <c r="C239" s="69" t="s">
        <v>3118</v>
      </c>
      <c r="D239" s="501" t="s">
        <v>2685</v>
      </c>
      <c r="E239" s="501" t="s">
        <v>2686</v>
      </c>
      <c r="F239" s="502">
        <v>48706302</v>
      </c>
      <c r="G239" s="503">
        <v>8322</v>
      </c>
      <c r="H239" s="23" t="s">
        <v>2673</v>
      </c>
      <c r="I239" s="23" t="s">
        <v>2674</v>
      </c>
      <c r="J239" s="463">
        <v>273.63200000000001</v>
      </c>
      <c r="K239" s="463">
        <v>273.63200000000001</v>
      </c>
      <c r="L239" s="33">
        <v>0</v>
      </c>
      <c r="M239" s="463">
        <v>259.9504</v>
      </c>
      <c r="N239" s="463">
        <v>0</v>
      </c>
      <c r="O239" s="463" t="s">
        <v>80</v>
      </c>
      <c r="P239" s="462" t="s">
        <v>80</v>
      </c>
      <c r="Q239" s="561">
        <v>46418</v>
      </c>
      <c r="R239" s="69" t="s">
        <v>1659</v>
      </c>
      <c r="S239" s="5" t="s">
        <v>3119</v>
      </c>
      <c r="T239" s="34">
        <v>0</v>
      </c>
      <c r="U239" s="34">
        <v>0</v>
      </c>
      <c r="V239" s="34">
        <v>0</v>
      </c>
      <c r="W239" s="34">
        <v>0</v>
      </c>
      <c r="X239" s="34">
        <v>0</v>
      </c>
      <c r="Y239" s="34">
        <v>0</v>
      </c>
      <c r="Z239" s="34">
        <v>13.6816</v>
      </c>
      <c r="AA239" s="34">
        <v>0</v>
      </c>
      <c r="AB239" s="34">
        <v>0</v>
      </c>
      <c r="AC239" s="34">
        <v>13.6816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13.6816</v>
      </c>
      <c r="AK239" s="34">
        <v>0</v>
      </c>
      <c r="AL239" s="34">
        <v>0</v>
      </c>
      <c r="AM239" s="34">
        <v>13.6816</v>
      </c>
      <c r="AN239" s="34">
        <v>0</v>
      </c>
      <c r="AO239" s="34">
        <v>0</v>
      </c>
      <c r="AP239" s="11">
        <v>0</v>
      </c>
      <c r="AQ239" s="34">
        <v>0</v>
      </c>
      <c r="AR239" s="34">
        <v>0</v>
      </c>
      <c r="AS239" s="27" t="s">
        <v>2761</v>
      </c>
      <c r="AT239" s="27" t="s">
        <v>80</v>
      </c>
      <c r="AU239" s="27" t="s">
        <v>80</v>
      </c>
      <c r="AV239" s="27" t="s">
        <v>1922</v>
      </c>
      <c r="AW239" s="27"/>
      <c r="AX239" s="27" t="s">
        <v>1952</v>
      </c>
      <c r="AY239" s="27" t="s">
        <v>2591</v>
      </c>
      <c r="AZ239" s="27" t="s">
        <v>2301</v>
      </c>
      <c r="BA239" s="367"/>
      <c r="BB239" s="367"/>
      <c r="BC239" s="367"/>
      <c r="BD239" s="367"/>
      <c r="BE239" s="367"/>
      <c r="BF239" s="367"/>
      <c r="BG239" s="367"/>
      <c r="BH239" s="367"/>
      <c r="BI239" s="367"/>
      <c r="BJ239" s="367"/>
      <c r="BK239" s="367"/>
      <c r="BL239" s="367"/>
      <c r="BM239" s="367"/>
      <c r="BN239" s="367"/>
      <c r="BO239" s="367"/>
      <c r="BP239" s="367"/>
      <c r="BQ239" s="367"/>
      <c r="BR239" s="367"/>
      <c r="BS239" s="367"/>
      <c r="BT239" s="367"/>
      <c r="BU239" s="367"/>
      <c r="BV239" s="367"/>
      <c r="BW239" s="367"/>
      <c r="BX239" s="367"/>
      <c r="BY239" s="367"/>
      <c r="BZ239" s="367"/>
      <c r="CA239" s="367"/>
      <c r="CB239" s="367"/>
      <c r="CC239" s="367"/>
      <c r="CD239" s="367"/>
      <c r="CE239" s="367"/>
      <c r="CF239" s="367"/>
      <c r="CG239" s="367"/>
      <c r="CH239" s="367"/>
      <c r="CI239" s="367"/>
      <c r="CJ239" s="367"/>
      <c r="CK239" s="367"/>
      <c r="CL239" s="367"/>
      <c r="CM239" s="367"/>
      <c r="CN239" s="367"/>
      <c r="CO239" s="367"/>
      <c r="CP239" s="367"/>
      <c r="CQ239" s="367"/>
      <c r="CR239" s="367"/>
      <c r="CS239" s="367"/>
      <c r="CT239" s="367"/>
      <c r="CU239" s="367"/>
      <c r="CV239" s="367"/>
      <c r="CW239" s="367"/>
      <c r="CX239" s="367"/>
      <c r="CY239" s="367"/>
      <c r="CZ239" s="367"/>
      <c r="DA239" s="367"/>
      <c r="DB239" s="367"/>
      <c r="DC239" s="367"/>
      <c r="DD239" s="367"/>
      <c r="DE239" s="367"/>
      <c r="DF239" s="367"/>
      <c r="DG239" s="367"/>
      <c r="DH239" s="367"/>
      <c r="DI239" s="367"/>
      <c r="DJ239" s="367"/>
      <c r="DK239" s="367"/>
      <c r="DL239" s="367"/>
      <c r="DM239" s="367"/>
      <c r="DN239" s="367"/>
      <c r="DO239" s="367"/>
      <c r="DP239" s="367"/>
      <c r="DQ239" s="367"/>
      <c r="DR239" s="367"/>
      <c r="DS239" s="367"/>
      <c r="DT239" s="367"/>
      <c r="DU239" s="367"/>
      <c r="DV239" s="367"/>
      <c r="DW239" s="367"/>
      <c r="DX239" s="367"/>
      <c r="DY239" s="367"/>
      <c r="DZ239" s="367"/>
      <c r="EA239" s="367"/>
      <c r="EB239" s="367"/>
      <c r="EC239" s="367"/>
      <c r="ED239" s="367"/>
      <c r="EE239" s="367"/>
      <c r="EF239" s="367"/>
      <c r="EG239" s="367"/>
      <c r="EH239" s="367"/>
      <c r="EI239" s="367"/>
      <c r="EJ239" s="367"/>
      <c r="EK239" s="367"/>
      <c r="EL239" s="367"/>
      <c r="EM239" s="367"/>
      <c r="EN239" s="367"/>
      <c r="EO239" s="367"/>
      <c r="EP239" s="367"/>
      <c r="EQ239" s="367"/>
      <c r="ER239" s="367"/>
      <c r="ES239" s="367"/>
      <c r="ET239" s="367"/>
      <c r="EU239" s="367"/>
      <c r="EV239" s="367"/>
      <c r="EW239" s="367"/>
      <c r="EX239" s="367"/>
      <c r="EY239" s="367"/>
      <c r="EZ239" s="367"/>
      <c r="FA239" s="367"/>
      <c r="FB239" s="367"/>
      <c r="FC239" s="367"/>
      <c r="FD239" s="367"/>
      <c r="FE239" s="367"/>
      <c r="FF239" s="367"/>
      <c r="FG239" s="367"/>
      <c r="FH239" s="367"/>
      <c r="FI239" s="367"/>
      <c r="FJ239" s="367"/>
      <c r="FK239" s="367"/>
      <c r="FL239" s="367"/>
      <c r="FM239" s="367"/>
      <c r="FN239" s="367"/>
      <c r="FO239" s="367"/>
      <c r="FP239" s="367"/>
      <c r="FQ239" s="367"/>
      <c r="FR239" s="367"/>
      <c r="FS239" s="367"/>
      <c r="FT239" s="367"/>
      <c r="FU239" s="367"/>
      <c r="FV239" s="367"/>
      <c r="FW239" s="367"/>
      <c r="FX239" s="367"/>
      <c r="FY239" s="367"/>
      <c r="FZ239" s="367"/>
      <c r="GA239" s="367"/>
      <c r="GB239" s="367"/>
      <c r="GC239" s="367"/>
      <c r="GD239" s="367"/>
      <c r="GE239" s="367"/>
      <c r="GF239" s="367"/>
      <c r="GG239" s="367"/>
      <c r="GH239" s="367"/>
      <c r="GI239" s="367"/>
      <c r="GJ239" s="367"/>
      <c r="GK239" s="367"/>
      <c r="GL239" s="367"/>
      <c r="GM239" s="367"/>
      <c r="GN239" s="367"/>
      <c r="GO239" s="367"/>
      <c r="GP239" s="367"/>
      <c r="GQ239" s="367"/>
      <c r="GR239" s="367"/>
      <c r="GS239" s="367"/>
      <c r="GT239" s="367"/>
      <c r="GU239" s="367"/>
      <c r="GV239" s="367"/>
      <c r="GW239" s="367"/>
      <c r="GX239" s="367"/>
      <c r="GY239" s="367"/>
      <c r="GZ239" s="367"/>
      <c r="HA239" s="367"/>
      <c r="HB239" s="367"/>
      <c r="HC239" s="367"/>
      <c r="HD239" s="367"/>
      <c r="HE239" s="367"/>
      <c r="HF239" s="367"/>
      <c r="HG239" s="367"/>
      <c r="HH239" s="367"/>
      <c r="HI239" s="367"/>
      <c r="HJ239" s="367"/>
      <c r="HK239" s="367"/>
      <c r="HL239" s="367"/>
      <c r="HM239" s="367"/>
      <c r="HN239" s="367"/>
      <c r="HO239" s="367"/>
      <c r="HP239" s="367"/>
      <c r="HQ239" s="367"/>
      <c r="HR239" s="367"/>
      <c r="HS239" s="367"/>
      <c r="HT239" s="367"/>
      <c r="HU239" s="367"/>
      <c r="HV239" s="367"/>
      <c r="HW239" s="367"/>
      <c r="HX239" s="367"/>
      <c r="HY239" s="367"/>
      <c r="HZ239" s="367"/>
      <c r="IA239" s="367"/>
      <c r="IB239" s="367"/>
      <c r="IC239" s="367"/>
      <c r="ID239" s="367"/>
      <c r="IE239" s="367"/>
      <c r="IF239" s="367"/>
      <c r="IG239" s="367"/>
      <c r="IH239" s="367"/>
      <c r="II239" s="367"/>
      <c r="IJ239" s="367"/>
      <c r="IK239" s="367"/>
      <c r="IL239" s="367"/>
      <c r="IM239" s="367"/>
      <c r="IN239" s="367"/>
      <c r="IO239" s="367"/>
      <c r="IP239" s="367"/>
      <c r="IQ239" s="367"/>
      <c r="IR239" s="367"/>
      <c r="IS239" s="367"/>
      <c r="IT239" s="367"/>
      <c r="IU239" s="367"/>
      <c r="IV239" s="367"/>
      <c r="IW239" s="367"/>
      <c r="IX239" s="367"/>
      <c r="IY239" s="367"/>
      <c r="IZ239" s="367"/>
    </row>
    <row r="240" spans="1:260" s="355" customFormat="1" ht="72" outlineLevel="1">
      <c r="A240" s="591"/>
      <c r="B240" s="472" t="s">
        <v>2687</v>
      </c>
      <c r="C240" s="23" t="s">
        <v>2688</v>
      </c>
      <c r="D240" s="461" t="s">
        <v>2689</v>
      </c>
      <c r="E240" s="461" t="s">
        <v>2690</v>
      </c>
      <c r="F240" s="505">
        <v>71294643</v>
      </c>
      <c r="G240" s="126">
        <v>8297</v>
      </c>
      <c r="H240" s="23" t="s">
        <v>2673</v>
      </c>
      <c r="I240" s="23" t="s">
        <v>2674</v>
      </c>
      <c r="J240" s="463">
        <v>968</v>
      </c>
      <c r="K240" s="463">
        <v>968</v>
      </c>
      <c r="L240" s="33">
        <v>0</v>
      </c>
      <c r="M240" s="463">
        <v>919.6</v>
      </c>
      <c r="N240" s="463">
        <v>0</v>
      </c>
      <c r="O240" s="463" t="s">
        <v>80</v>
      </c>
      <c r="P240" s="462" t="s">
        <v>80</v>
      </c>
      <c r="Q240" s="462" t="s">
        <v>2953</v>
      </c>
      <c r="R240" s="23" t="s">
        <v>1659</v>
      </c>
      <c r="S240" s="16" t="s">
        <v>2691</v>
      </c>
      <c r="T240" s="34">
        <v>0</v>
      </c>
      <c r="U240" s="34">
        <v>0</v>
      </c>
      <c r="V240" s="34">
        <v>0</v>
      </c>
      <c r="W240" s="34">
        <v>0</v>
      </c>
      <c r="X240" s="34">
        <v>0</v>
      </c>
      <c r="Y240" s="34">
        <v>0</v>
      </c>
      <c r="Z240" s="34">
        <v>48.4</v>
      </c>
      <c r="AA240" s="34">
        <v>0</v>
      </c>
      <c r="AB240" s="34">
        <v>0</v>
      </c>
      <c r="AC240" s="34">
        <v>48.4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48.4</v>
      </c>
      <c r="AK240" s="34">
        <v>0</v>
      </c>
      <c r="AL240" s="34">
        <v>0</v>
      </c>
      <c r="AM240" s="34">
        <v>48.4</v>
      </c>
      <c r="AN240" s="34">
        <v>0</v>
      </c>
      <c r="AO240" s="34">
        <v>0</v>
      </c>
      <c r="AP240" s="11">
        <v>0</v>
      </c>
      <c r="AQ240" s="34">
        <v>0</v>
      </c>
      <c r="AR240" s="34">
        <v>0</v>
      </c>
      <c r="AS240" s="27" t="s">
        <v>2761</v>
      </c>
      <c r="AT240" s="27" t="s">
        <v>80</v>
      </c>
      <c r="AU240" s="27" t="s">
        <v>80</v>
      </c>
      <c r="AV240" s="27" t="s">
        <v>1922</v>
      </c>
      <c r="AW240" s="27"/>
      <c r="AX240" s="27" t="s">
        <v>1950</v>
      </c>
      <c r="AY240" s="27" t="s">
        <v>2591</v>
      </c>
      <c r="AZ240" s="27" t="s">
        <v>2301</v>
      </c>
      <c r="BA240" s="367"/>
      <c r="BB240" s="367"/>
      <c r="BC240" s="367"/>
      <c r="BD240" s="367"/>
      <c r="BE240" s="367"/>
      <c r="BF240" s="367"/>
      <c r="BG240" s="367"/>
      <c r="BH240" s="367"/>
      <c r="BI240" s="367"/>
      <c r="BJ240" s="367"/>
      <c r="BK240" s="367"/>
      <c r="BL240" s="367"/>
      <c r="BM240" s="367"/>
      <c r="BN240" s="367"/>
      <c r="BO240" s="367"/>
      <c r="BP240" s="367"/>
      <c r="BQ240" s="367"/>
      <c r="BR240" s="367"/>
      <c r="BS240" s="367"/>
      <c r="BT240" s="367"/>
      <c r="BU240" s="367"/>
      <c r="BV240" s="367"/>
      <c r="BW240" s="367"/>
      <c r="BX240" s="367"/>
      <c r="BY240" s="367"/>
      <c r="BZ240" s="367"/>
      <c r="CA240" s="367"/>
      <c r="CB240" s="367"/>
      <c r="CC240" s="367"/>
      <c r="CD240" s="367"/>
      <c r="CE240" s="367"/>
      <c r="CF240" s="367"/>
      <c r="CG240" s="367"/>
      <c r="CH240" s="367"/>
      <c r="CI240" s="367"/>
      <c r="CJ240" s="367"/>
      <c r="CK240" s="367"/>
      <c r="CL240" s="367"/>
      <c r="CM240" s="367"/>
      <c r="CN240" s="367"/>
      <c r="CO240" s="367"/>
      <c r="CP240" s="367"/>
      <c r="CQ240" s="367"/>
      <c r="CR240" s="367"/>
      <c r="CS240" s="367"/>
      <c r="CT240" s="367"/>
      <c r="CU240" s="367"/>
      <c r="CV240" s="367"/>
      <c r="CW240" s="367"/>
      <c r="CX240" s="367"/>
      <c r="CY240" s="367"/>
      <c r="CZ240" s="367"/>
      <c r="DA240" s="367"/>
      <c r="DB240" s="367"/>
      <c r="DC240" s="367"/>
      <c r="DD240" s="367"/>
      <c r="DE240" s="367"/>
      <c r="DF240" s="367"/>
      <c r="DG240" s="367"/>
      <c r="DH240" s="367"/>
      <c r="DI240" s="367"/>
      <c r="DJ240" s="367"/>
      <c r="DK240" s="367"/>
      <c r="DL240" s="367"/>
      <c r="DM240" s="367"/>
      <c r="DN240" s="367"/>
      <c r="DO240" s="367"/>
      <c r="DP240" s="367"/>
      <c r="DQ240" s="367"/>
      <c r="DR240" s="367"/>
      <c r="DS240" s="367"/>
      <c r="DT240" s="367"/>
      <c r="DU240" s="367"/>
      <c r="DV240" s="367"/>
      <c r="DW240" s="367"/>
      <c r="DX240" s="367"/>
      <c r="DY240" s="367"/>
      <c r="DZ240" s="367"/>
      <c r="EA240" s="367"/>
      <c r="EB240" s="367"/>
      <c r="EC240" s="367"/>
      <c r="ED240" s="367"/>
      <c r="EE240" s="367"/>
      <c r="EF240" s="367"/>
      <c r="EG240" s="367"/>
      <c r="EH240" s="367"/>
      <c r="EI240" s="367"/>
      <c r="EJ240" s="367"/>
      <c r="EK240" s="367"/>
      <c r="EL240" s="367"/>
      <c r="EM240" s="367"/>
      <c r="EN240" s="367"/>
      <c r="EO240" s="367"/>
      <c r="EP240" s="367"/>
      <c r="EQ240" s="367"/>
      <c r="ER240" s="367"/>
      <c r="ES240" s="367"/>
      <c r="ET240" s="367"/>
      <c r="EU240" s="367"/>
      <c r="EV240" s="367"/>
      <c r="EW240" s="367"/>
      <c r="EX240" s="367"/>
      <c r="EY240" s="367"/>
      <c r="EZ240" s="367"/>
      <c r="FA240" s="367"/>
      <c r="FB240" s="367"/>
      <c r="FC240" s="367"/>
      <c r="FD240" s="367"/>
      <c r="FE240" s="367"/>
      <c r="FF240" s="367"/>
      <c r="FG240" s="367"/>
      <c r="FH240" s="367"/>
      <c r="FI240" s="367"/>
      <c r="FJ240" s="367"/>
      <c r="FK240" s="367"/>
      <c r="FL240" s="367"/>
      <c r="FM240" s="367"/>
      <c r="FN240" s="367"/>
      <c r="FO240" s="367"/>
      <c r="FP240" s="367"/>
      <c r="FQ240" s="367"/>
      <c r="FR240" s="367"/>
      <c r="FS240" s="367"/>
      <c r="FT240" s="367"/>
      <c r="FU240" s="367"/>
      <c r="FV240" s="367"/>
      <c r="FW240" s="367"/>
      <c r="FX240" s="367"/>
      <c r="FY240" s="367"/>
      <c r="FZ240" s="367"/>
      <c r="GA240" s="367"/>
      <c r="GB240" s="367"/>
      <c r="GC240" s="367"/>
      <c r="GD240" s="367"/>
      <c r="GE240" s="367"/>
      <c r="GF240" s="367"/>
      <c r="GG240" s="367"/>
      <c r="GH240" s="367"/>
      <c r="GI240" s="367"/>
      <c r="GJ240" s="367"/>
      <c r="GK240" s="367"/>
      <c r="GL240" s="367"/>
      <c r="GM240" s="367"/>
      <c r="GN240" s="367"/>
      <c r="GO240" s="367"/>
      <c r="GP240" s="367"/>
      <c r="GQ240" s="367"/>
      <c r="GR240" s="367"/>
      <c r="GS240" s="367"/>
      <c r="GT240" s="367"/>
      <c r="GU240" s="367"/>
      <c r="GV240" s="367"/>
      <c r="GW240" s="367"/>
      <c r="GX240" s="367"/>
      <c r="GY240" s="367"/>
      <c r="GZ240" s="367"/>
      <c r="HA240" s="367"/>
      <c r="HB240" s="367"/>
      <c r="HC240" s="367"/>
      <c r="HD240" s="367"/>
      <c r="HE240" s="367"/>
      <c r="HF240" s="367"/>
      <c r="HG240" s="367"/>
      <c r="HH240" s="367"/>
      <c r="HI240" s="367"/>
      <c r="HJ240" s="367"/>
      <c r="HK240" s="367"/>
      <c r="HL240" s="367"/>
      <c r="HM240" s="367"/>
      <c r="HN240" s="367"/>
      <c r="HO240" s="367"/>
      <c r="HP240" s="367"/>
      <c r="HQ240" s="367"/>
      <c r="HR240" s="367"/>
      <c r="HS240" s="367"/>
      <c r="HT240" s="367"/>
      <c r="HU240" s="367"/>
      <c r="HV240" s="367"/>
      <c r="HW240" s="367"/>
      <c r="HX240" s="367"/>
      <c r="HY240" s="367"/>
      <c r="HZ240" s="367"/>
      <c r="IA240" s="367"/>
      <c r="IB240" s="367"/>
      <c r="IC240" s="367"/>
      <c r="ID240" s="367"/>
      <c r="IE240" s="367"/>
      <c r="IF240" s="367"/>
      <c r="IG240" s="367"/>
      <c r="IH240" s="367"/>
      <c r="II240" s="367"/>
      <c r="IJ240" s="367"/>
      <c r="IK240" s="367"/>
      <c r="IL240" s="367"/>
      <c r="IM240" s="367"/>
      <c r="IN240" s="367"/>
      <c r="IO240" s="367"/>
      <c r="IP240" s="367"/>
      <c r="IQ240" s="367"/>
      <c r="IR240" s="367"/>
      <c r="IS240" s="367"/>
      <c r="IT240" s="367"/>
      <c r="IU240" s="367"/>
      <c r="IV240" s="367"/>
      <c r="IW240" s="367"/>
      <c r="IX240" s="367"/>
      <c r="IY240" s="367"/>
      <c r="IZ240" s="367"/>
    </row>
    <row r="241" spans="1:260" s="355" customFormat="1" ht="72" outlineLevel="1">
      <c r="A241" s="591"/>
      <c r="B241" s="472" t="s">
        <v>2692</v>
      </c>
      <c r="C241" s="69" t="s">
        <v>3120</v>
      </c>
      <c r="D241" s="461" t="s">
        <v>2693</v>
      </c>
      <c r="E241" s="461" t="s">
        <v>2694</v>
      </c>
      <c r="F241" s="506" t="s">
        <v>2695</v>
      </c>
      <c r="G241" s="126" t="s">
        <v>80</v>
      </c>
      <c r="H241" s="23" t="s">
        <v>2673</v>
      </c>
      <c r="I241" s="23" t="s">
        <v>2674</v>
      </c>
      <c r="J241" s="463">
        <v>1952</v>
      </c>
      <c r="K241" s="463">
        <v>1952</v>
      </c>
      <c r="L241" s="33">
        <v>0</v>
      </c>
      <c r="M241" s="463">
        <v>1854.4</v>
      </c>
      <c r="N241" s="463">
        <v>0</v>
      </c>
      <c r="O241" s="463" t="s">
        <v>80</v>
      </c>
      <c r="P241" s="462" t="s">
        <v>80</v>
      </c>
      <c r="Q241" s="462" t="s">
        <v>2955</v>
      </c>
      <c r="R241" s="23" t="s">
        <v>1771</v>
      </c>
      <c r="S241" s="5" t="s">
        <v>3121</v>
      </c>
      <c r="T241" s="34">
        <v>0</v>
      </c>
      <c r="U241" s="34">
        <v>0</v>
      </c>
      <c r="V241" s="34">
        <v>0</v>
      </c>
      <c r="W241" s="34">
        <v>0</v>
      </c>
      <c r="X241" s="34">
        <v>0</v>
      </c>
      <c r="Y241" s="34">
        <v>0</v>
      </c>
      <c r="Z241" s="34">
        <v>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4">
        <v>0</v>
      </c>
      <c r="AH241" s="34">
        <v>0</v>
      </c>
      <c r="AI241" s="34">
        <v>0</v>
      </c>
      <c r="AJ241" s="34">
        <v>0</v>
      </c>
      <c r="AK241" s="34">
        <v>0</v>
      </c>
      <c r="AL241" s="34">
        <v>0</v>
      </c>
      <c r="AM241" s="34">
        <v>0</v>
      </c>
      <c r="AN241" s="34">
        <v>0</v>
      </c>
      <c r="AO241" s="34">
        <v>97.6</v>
      </c>
      <c r="AP241" s="11">
        <v>0</v>
      </c>
      <c r="AQ241" s="34">
        <v>0</v>
      </c>
      <c r="AR241" s="34">
        <v>0</v>
      </c>
      <c r="AS241" s="27" t="s">
        <v>2761</v>
      </c>
      <c r="AT241" s="27" t="s">
        <v>80</v>
      </c>
      <c r="AU241" s="27" t="s">
        <v>80</v>
      </c>
      <c r="AV241" s="27" t="s">
        <v>1922</v>
      </c>
      <c r="AW241" s="27"/>
      <c r="AX241" s="27" t="s">
        <v>1952</v>
      </c>
      <c r="AY241" s="27" t="s">
        <v>2591</v>
      </c>
      <c r="AZ241" s="27" t="s">
        <v>2301</v>
      </c>
      <c r="BA241" s="367"/>
      <c r="BB241" s="367"/>
      <c r="BC241" s="367"/>
      <c r="BD241" s="367"/>
      <c r="BE241" s="367"/>
      <c r="BF241" s="367"/>
      <c r="BG241" s="367"/>
      <c r="BH241" s="367"/>
      <c r="BI241" s="367"/>
      <c r="BJ241" s="367"/>
      <c r="BK241" s="367"/>
      <c r="BL241" s="367"/>
      <c r="BM241" s="367"/>
      <c r="BN241" s="367"/>
      <c r="BO241" s="367"/>
      <c r="BP241" s="367"/>
      <c r="BQ241" s="367"/>
      <c r="BR241" s="367"/>
      <c r="BS241" s="367"/>
      <c r="BT241" s="367"/>
      <c r="BU241" s="367"/>
      <c r="BV241" s="367"/>
      <c r="BW241" s="367"/>
      <c r="BX241" s="367"/>
      <c r="BY241" s="367"/>
      <c r="BZ241" s="367"/>
      <c r="CA241" s="367"/>
      <c r="CB241" s="367"/>
      <c r="CC241" s="367"/>
      <c r="CD241" s="367"/>
      <c r="CE241" s="367"/>
      <c r="CF241" s="367"/>
      <c r="CG241" s="367"/>
      <c r="CH241" s="367"/>
      <c r="CI241" s="367"/>
      <c r="CJ241" s="367"/>
      <c r="CK241" s="367"/>
      <c r="CL241" s="367"/>
      <c r="CM241" s="367"/>
      <c r="CN241" s="367"/>
      <c r="CO241" s="367"/>
      <c r="CP241" s="367"/>
      <c r="CQ241" s="367"/>
      <c r="CR241" s="367"/>
      <c r="CS241" s="367"/>
      <c r="CT241" s="367"/>
      <c r="CU241" s="367"/>
      <c r="CV241" s="367"/>
      <c r="CW241" s="367"/>
      <c r="CX241" s="367"/>
      <c r="CY241" s="367"/>
      <c r="CZ241" s="367"/>
      <c r="DA241" s="367"/>
      <c r="DB241" s="367"/>
      <c r="DC241" s="367"/>
      <c r="DD241" s="367"/>
      <c r="DE241" s="367"/>
      <c r="DF241" s="367"/>
      <c r="DG241" s="367"/>
      <c r="DH241" s="367"/>
      <c r="DI241" s="367"/>
      <c r="DJ241" s="367"/>
      <c r="DK241" s="367"/>
      <c r="DL241" s="367"/>
      <c r="DM241" s="367"/>
      <c r="DN241" s="367"/>
      <c r="DO241" s="367"/>
      <c r="DP241" s="367"/>
      <c r="DQ241" s="367"/>
      <c r="DR241" s="367"/>
      <c r="DS241" s="367"/>
      <c r="DT241" s="367"/>
      <c r="DU241" s="367"/>
      <c r="DV241" s="367"/>
      <c r="DW241" s="367"/>
      <c r="DX241" s="367"/>
      <c r="DY241" s="367"/>
      <c r="DZ241" s="367"/>
      <c r="EA241" s="367"/>
      <c r="EB241" s="367"/>
      <c r="EC241" s="367"/>
      <c r="ED241" s="367"/>
      <c r="EE241" s="367"/>
      <c r="EF241" s="367"/>
      <c r="EG241" s="367"/>
      <c r="EH241" s="367"/>
      <c r="EI241" s="367"/>
      <c r="EJ241" s="367"/>
      <c r="EK241" s="367"/>
      <c r="EL241" s="367"/>
      <c r="EM241" s="367"/>
      <c r="EN241" s="367"/>
      <c r="EO241" s="367"/>
      <c r="EP241" s="367"/>
      <c r="EQ241" s="367"/>
      <c r="ER241" s="367"/>
      <c r="ES241" s="367"/>
      <c r="ET241" s="367"/>
      <c r="EU241" s="367"/>
      <c r="EV241" s="367"/>
      <c r="EW241" s="367"/>
      <c r="EX241" s="367"/>
      <c r="EY241" s="367"/>
      <c r="EZ241" s="367"/>
      <c r="FA241" s="367"/>
      <c r="FB241" s="367"/>
      <c r="FC241" s="367"/>
      <c r="FD241" s="367"/>
      <c r="FE241" s="367"/>
      <c r="FF241" s="367"/>
      <c r="FG241" s="367"/>
      <c r="FH241" s="367"/>
      <c r="FI241" s="367"/>
      <c r="FJ241" s="367"/>
      <c r="FK241" s="367"/>
      <c r="FL241" s="367"/>
      <c r="FM241" s="367"/>
      <c r="FN241" s="367"/>
      <c r="FO241" s="367"/>
      <c r="FP241" s="367"/>
      <c r="FQ241" s="367"/>
      <c r="FR241" s="367"/>
      <c r="FS241" s="367"/>
      <c r="FT241" s="367"/>
      <c r="FU241" s="367"/>
      <c r="FV241" s="367"/>
      <c r="FW241" s="367"/>
      <c r="FX241" s="367"/>
      <c r="FY241" s="367"/>
      <c r="FZ241" s="367"/>
      <c r="GA241" s="367"/>
      <c r="GB241" s="367"/>
      <c r="GC241" s="367"/>
      <c r="GD241" s="367"/>
      <c r="GE241" s="367"/>
      <c r="GF241" s="367"/>
      <c r="GG241" s="367"/>
      <c r="GH241" s="367"/>
      <c r="GI241" s="367"/>
      <c r="GJ241" s="367"/>
      <c r="GK241" s="367"/>
      <c r="GL241" s="367"/>
      <c r="GM241" s="367"/>
      <c r="GN241" s="367"/>
      <c r="GO241" s="367"/>
      <c r="GP241" s="367"/>
      <c r="GQ241" s="367"/>
      <c r="GR241" s="367"/>
      <c r="GS241" s="367"/>
      <c r="GT241" s="367"/>
      <c r="GU241" s="367"/>
      <c r="GV241" s="367"/>
      <c r="GW241" s="367"/>
      <c r="GX241" s="367"/>
      <c r="GY241" s="367"/>
      <c r="GZ241" s="367"/>
      <c r="HA241" s="367"/>
      <c r="HB241" s="367"/>
      <c r="HC241" s="367"/>
      <c r="HD241" s="367"/>
      <c r="HE241" s="367"/>
      <c r="HF241" s="367"/>
      <c r="HG241" s="367"/>
      <c r="HH241" s="367"/>
      <c r="HI241" s="367"/>
      <c r="HJ241" s="367"/>
      <c r="HK241" s="367"/>
      <c r="HL241" s="367"/>
      <c r="HM241" s="367"/>
      <c r="HN241" s="367"/>
      <c r="HO241" s="367"/>
      <c r="HP241" s="367"/>
      <c r="HQ241" s="367"/>
      <c r="HR241" s="367"/>
      <c r="HS241" s="367"/>
      <c r="HT241" s="367"/>
      <c r="HU241" s="367"/>
      <c r="HV241" s="367"/>
      <c r="HW241" s="367"/>
      <c r="HX241" s="367"/>
      <c r="HY241" s="367"/>
      <c r="HZ241" s="367"/>
      <c r="IA241" s="367"/>
      <c r="IB241" s="367"/>
      <c r="IC241" s="367"/>
      <c r="ID241" s="367"/>
      <c r="IE241" s="367"/>
      <c r="IF241" s="367"/>
      <c r="IG241" s="367"/>
      <c r="IH241" s="367"/>
      <c r="II241" s="367"/>
      <c r="IJ241" s="367"/>
      <c r="IK241" s="367"/>
      <c r="IL241" s="367"/>
      <c r="IM241" s="367"/>
      <c r="IN241" s="367"/>
      <c r="IO241" s="367"/>
      <c r="IP241" s="367"/>
      <c r="IQ241" s="367"/>
      <c r="IR241" s="367"/>
      <c r="IS241" s="367"/>
      <c r="IT241" s="367"/>
      <c r="IU241" s="367"/>
      <c r="IV241" s="367"/>
      <c r="IW241" s="367"/>
      <c r="IX241" s="367"/>
      <c r="IY241" s="367"/>
      <c r="IZ241" s="367"/>
    </row>
    <row r="242" spans="1:260" s="355" customFormat="1" ht="54" outlineLevel="1">
      <c r="A242" s="591"/>
      <c r="B242" s="472" t="s">
        <v>2696</v>
      </c>
      <c r="C242" s="69" t="s">
        <v>80</v>
      </c>
      <c r="D242" s="461" t="s">
        <v>2697</v>
      </c>
      <c r="E242" s="461" t="s">
        <v>2698</v>
      </c>
      <c r="F242" s="505">
        <v>67775454</v>
      </c>
      <c r="G242" s="126" t="s">
        <v>80</v>
      </c>
      <c r="H242" s="23" t="s">
        <v>2673</v>
      </c>
      <c r="I242" s="23" t="s">
        <v>2674</v>
      </c>
      <c r="J242" s="463">
        <v>286.81599999999997</v>
      </c>
      <c r="K242" s="463">
        <v>286.81599999999997</v>
      </c>
      <c r="L242" s="33">
        <v>0</v>
      </c>
      <c r="M242" s="463">
        <v>272.47519999999997</v>
      </c>
      <c r="N242" s="463">
        <v>0</v>
      </c>
      <c r="O242" s="463" t="s">
        <v>80</v>
      </c>
      <c r="P242" s="462" t="s">
        <v>80</v>
      </c>
      <c r="Q242" s="462" t="s">
        <v>2953</v>
      </c>
      <c r="R242" s="23" t="s">
        <v>86</v>
      </c>
      <c r="S242" s="5" t="s">
        <v>80</v>
      </c>
      <c r="T242" s="34">
        <v>0</v>
      </c>
      <c r="U242" s="34">
        <v>0</v>
      </c>
      <c r="V242" s="34">
        <v>0</v>
      </c>
      <c r="W242" s="34">
        <v>0</v>
      </c>
      <c r="X242" s="34">
        <v>0</v>
      </c>
      <c r="Y242" s="34">
        <v>0</v>
      </c>
      <c r="Z242" s="34">
        <v>14.3408</v>
      </c>
      <c r="AA242" s="34">
        <v>0</v>
      </c>
      <c r="AB242" s="34">
        <v>0</v>
      </c>
      <c r="AC242" s="34">
        <v>14.3408</v>
      </c>
      <c r="AD242" s="34">
        <v>0</v>
      </c>
      <c r="AE242" s="34">
        <v>0</v>
      </c>
      <c r="AF242" s="34">
        <v>0</v>
      </c>
      <c r="AG242" s="34">
        <v>0</v>
      </c>
      <c r="AH242" s="34">
        <v>0</v>
      </c>
      <c r="AI242" s="34">
        <v>0</v>
      </c>
      <c r="AJ242" s="34">
        <v>14.3408</v>
      </c>
      <c r="AK242" s="34">
        <v>0</v>
      </c>
      <c r="AL242" s="34">
        <v>0</v>
      </c>
      <c r="AM242" s="34">
        <v>14.3408</v>
      </c>
      <c r="AN242" s="34">
        <v>0</v>
      </c>
      <c r="AO242" s="34">
        <v>0</v>
      </c>
      <c r="AP242" s="11">
        <v>0</v>
      </c>
      <c r="AQ242" s="34">
        <v>0</v>
      </c>
      <c r="AR242" s="34">
        <v>0</v>
      </c>
      <c r="AS242" s="27" t="s">
        <v>2761</v>
      </c>
      <c r="AT242" s="27" t="s">
        <v>80</v>
      </c>
      <c r="AU242" s="27" t="s">
        <v>80</v>
      </c>
      <c r="AV242" s="27" t="s">
        <v>1922</v>
      </c>
      <c r="AW242" s="27"/>
      <c r="AX242" s="27" t="s">
        <v>1956</v>
      </c>
      <c r="AY242" s="27" t="s">
        <v>2591</v>
      </c>
      <c r="AZ242" s="27" t="s">
        <v>2301</v>
      </c>
      <c r="BA242" s="367"/>
      <c r="BB242" s="367"/>
      <c r="BC242" s="367"/>
      <c r="BD242" s="367"/>
      <c r="BE242" s="367"/>
      <c r="BF242" s="367"/>
      <c r="BG242" s="367"/>
      <c r="BH242" s="367"/>
      <c r="BI242" s="367"/>
      <c r="BJ242" s="367"/>
      <c r="BK242" s="367"/>
      <c r="BL242" s="367"/>
      <c r="BM242" s="367"/>
      <c r="BN242" s="367"/>
      <c r="BO242" s="367"/>
      <c r="BP242" s="367"/>
      <c r="BQ242" s="367"/>
      <c r="BR242" s="367"/>
      <c r="BS242" s="367"/>
      <c r="BT242" s="367"/>
      <c r="BU242" s="367"/>
      <c r="BV242" s="367"/>
      <c r="BW242" s="367"/>
      <c r="BX242" s="367"/>
      <c r="BY242" s="367"/>
      <c r="BZ242" s="367"/>
      <c r="CA242" s="367"/>
      <c r="CB242" s="367"/>
      <c r="CC242" s="367"/>
      <c r="CD242" s="367"/>
      <c r="CE242" s="367"/>
      <c r="CF242" s="367"/>
      <c r="CG242" s="367"/>
      <c r="CH242" s="367"/>
      <c r="CI242" s="367"/>
      <c r="CJ242" s="367"/>
      <c r="CK242" s="367"/>
      <c r="CL242" s="367"/>
      <c r="CM242" s="367"/>
      <c r="CN242" s="367"/>
      <c r="CO242" s="367"/>
      <c r="CP242" s="367"/>
      <c r="CQ242" s="367"/>
      <c r="CR242" s="367"/>
      <c r="CS242" s="367"/>
      <c r="CT242" s="367"/>
      <c r="CU242" s="367"/>
      <c r="CV242" s="367"/>
      <c r="CW242" s="367"/>
      <c r="CX242" s="367"/>
      <c r="CY242" s="367"/>
      <c r="CZ242" s="367"/>
      <c r="DA242" s="367"/>
      <c r="DB242" s="367"/>
      <c r="DC242" s="367"/>
      <c r="DD242" s="367"/>
      <c r="DE242" s="367"/>
      <c r="DF242" s="367"/>
      <c r="DG242" s="367"/>
      <c r="DH242" s="367"/>
      <c r="DI242" s="367"/>
      <c r="DJ242" s="367"/>
      <c r="DK242" s="367"/>
      <c r="DL242" s="367"/>
      <c r="DM242" s="367"/>
      <c r="DN242" s="367"/>
      <c r="DO242" s="367"/>
      <c r="DP242" s="367"/>
      <c r="DQ242" s="367"/>
      <c r="DR242" s="367"/>
      <c r="DS242" s="367"/>
      <c r="DT242" s="367"/>
      <c r="DU242" s="367"/>
      <c r="DV242" s="367"/>
      <c r="DW242" s="367"/>
      <c r="DX242" s="367"/>
      <c r="DY242" s="367"/>
      <c r="DZ242" s="367"/>
      <c r="EA242" s="367"/>
      <c r="EB242" s="367"/>
      <c r="EC242" s="367"/>
      <c r="ED242" s="367"/>
      <c r="EE242" s="367"/>
      <c r="EF242" s="367"/>
      <c r="EG242" s="367"/>
      <c r="EH242" s="367"/>
      <c r="EI242" s="367"/>
      <c r="EJ242" s="367"/>
      <c r="EK242" s="367"/>
      <c r="EL242" s="367"/>
      <c r="EM242" s="367"/>
      <c r="EN242" s="367"/>
      <c r="EO242" s="367"/>
      <c r="EP242" s="367"/>
      <c r="EQ242" s="367"/>
      <c r="ER242" s="367"/>
      <c r="ES242" s="367"/>
      <c r="ET242" s="367"/>
      <c r="EU242" s="367"/>
      <c r="EV242" s="367"/>
      <c r="EW242" s="367"/>
      <c r="EX242" s="367"/>
      <c r="EY242" s="367"/>
      <c r="EZ242" s="367"/>
      <c r="FA242" s="367"/>
      <c r="FB242" s="367"/>
      <c r="FC242" s="367"/>
      <c r="FD242" s="367"/>
      <c r="FE242" s="367"/>
      <c r="FF242" s="367"/>
      <c r="FG242" s="367"/>
      <c r="FH242" s="367"/>
      <c r="FI242" s="367"/>
      <c r="FJ242" s="367"/>
      <c r="FK242" s="367"/>
      <c r="FL242" s="367"/>
      <c r="FM242" s="367"/>
      <c r="FN242" s="367"/>
      <c r="FO242" s="367"/>
      <c r="FP242" s="367"/>
      <c r="FQ242" s="367"/>
      <c r="FR242" s="367"/>
      <c r="FS242" s="367"/>
      <c r="FT242" s="367"/>
      <c r="FU242" s="367"/>
      <c r="FV242" s="367"/>
      <c r="FW242" s="367"/>
      <c r="FX242" s="367"/>
      <c r="FY242" s="367"/>
      <c r="FZ242" s="367"/>
      <c r="GA242" s="367"/>
      <c r="GB242" s="367"/>
      <c r="GC242" s="367"/>
      <c r="GD242" s="367"/>
      <c r="GE242" s="367"/>
      <c r="GF242" s="367"/>
      <c r="GG242" s="367"/>
      <c r="GH242" s="367"/>
      <c r="GI242" s="367"/>
      <c r="GJ242" s="367"/>
      <c r="GK242" s="367"/>
      <c r="GL242" s="367"/>
      <c r="GM242" s="367"/>
      <c r="GN242" s="367"/>
      <c r="GO242" s="367"/>
      <c r="GP242" s="367"/>
      <c r="GQ242" s="367"/>
      <c r="GR242" s="367"/>
      <c r="GS242" s="367"/>
      <c r="GT242" s="367"/>
      <c r="GU242" s="367"/>
      <c r="GV242" s="367"/>
      <c r="GW242" s="367"/>
      <c r="GX242" s="367"/>
      <c r="GY242" s="367"/>
      <c r="GZ242" s="367"/>
      <c r="HA242" s="367"/>
      <c r="HB242" s="367"/>
      <c r="HC242" s="367"/>
      <c r="HD242" s="367"/>
      <c r="HE242" s="367"/>
      <c r="HF242" s="367"/>
      <c r="HG242" s="367"/>
      <c r="HH242" s="367"/>
      <c r="HI242" s="367"/>
      <c r="HJ242" s="367"/>
      <c r="HK242" s="367"/>
      <c r="HL242" s="367"/>
      <c r="HM242" s="367"/>
      <c r="HN242" s="367"/>
      <c r="HO242" s="367"/>
      <c r="HP242" s="367"/>
      <c r="HQ242" s="367"/>
      <c r="HR242" s="367"/>
      <c r="HS242" s="367"/>
      <c r="HT242" s="367"/>
      <c r="HU242" s="367"/>
      <c r="HV242" s="367"/>
      <c r="HW242" s="367"/>
      <c r="HX242" s="367"/>
      <c r="HY242" s="367"/>
      <c r="HZ242" s="367"/>
      <c r="IA242" s="367"/>
      <c r="IB242" s="367"/>
      <c r="IC242" s="367"/>
      <c r="ID242" s="367"/>
      <c r="IE242" s="367"/>
      <c r="IF242" s="367"/>
      <c r="IG242" s="367"/>
      <c r="IH242" s="367"/>
      <c r="II242" s="367"/>
      <c r="IJ242" s="367"/>
      <c r="IK242" s="367"/>
      <c r="IL242" s="367"/>
      <c r="IM242" s="367"/>
      <c r="IN242" s="367"/>
      <c r="IO242" s="367"/>
      <c r="IP242" s="367"/>
      <c r="IQ242" s="367"/>
      <c r="IR242" s="367"/>
      <c r="IS242" s="367"/>
      <c r="IT242" s="367"/>
      <c r="IU242" s="367"/>
      <c r="IV242" s="367"/>
      <c r="IW242" s="367"/>
      <c r="IX242" s="367"/>
      <c r="IY242" s="367"/>
      <c r="IZ242" s="367"/>
    </row>
    <row r="243" spans="1:260" s="355" customFormat="1" ht="72" outlineLevel="1">
      <c r="A243" s="591"/>
      <c r="B243" s="472" t="s">
        <v>2699</v>
      </c>
      <c r="C243" s="69" t="s">
        <v>3122</v>
      </c>
      <c r="D243" s="461" t="s">
        <v>669</v>
      </c>
      <c r="E243" s="461" t="s">
        <v>2700</v>
      </c>
      <c r="F243" s="506" t="s">
        <v>1168</v>
      </c>
      <c r="G243" s="126" t="s">
        <v>80</v>
      </c>
      <c r="H243" s="23" t="s">
        <v>2673</v>
      </c>
      <c r="I243" s="23" t="s">
        <v>2674</v>
      </c>
      <c r="J243" s="463">
        <v>485.928</v>
      </c>
      <c r="K243" s="463">
        <v>485.928</v>
      </c>
      <c r="L243" s="33">
        <v>0</v>
      </c>
      <c r="M243" s="463">
        <v>461.63159999999999</v>
      </c>
      <c r="N243" s="463">
        <v>0</v>
      </c>
      <c r="O243" s="463" t="s">
        <v>80</v>
      </c>
      <c r="P243" s="462" t="s">
        <v>80</v>
      </c>
      <c r="Q243" s="462" t="s">
        <v>2513</v>
      </c>
      <c r="R243" s="23" t="s">
        <v>1771</v>
      </c>
      <c r="S243" s="5" t="s">
        <v>3123</v>
      </c>
      <c r="T243" s="34">
        <v>0</v>
      </c>
      <c r="U243" s="34">
        <v>0</v>
      </c>
      <c r="V243" s="34">
        <v>0</v>
      </c>
      <c r="W243" s="34">
        <v>0</v>
      </c>
      <c r="X243" s="34">
        <v>0</v>
      </c>
      <c r="Y243" s="34">
        <v>0</v>
      </c>
      <c r="Z243" s="34">
        <v>0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0</v>
      </c>
      <c r="AG243" s="34">
        <v>0</v>
      </c>
      <c r="AH243" s="34">
        <v>0</v>
      </c>
      <c r="AI243" s="34">
        <v>0</v>
      </c>
      <c r="AJ243" s="34">
        <v>0</v>
      </c>
      <c r="AK243" s="34">
        <v>0</v>
      </c>
      <c r="AL243" s="34">
        <v>0</v>
      </c>
      <c r="AM243" s="34">
        <v>0</v>
      </c>
      <c r="AN243" s="34">
        <v>0</v>
      </c>
      <c r="AO243" s="35">
        <v>24.296399999999998</v>
      </c>
      <c r="AP243" s="11">
        <v>0</v>
      </c>
      <c r="AQ243" s="34">
        <v>0</v>
      </c>
      <c r="AR243" s="34">
        <v>0</v>
      </c>
      <c r="AS243" s="27" t="s">
        <v>2761</v>
      </c>
      <c r="AT243" s="27" t="s">
        <v>80</v>
      </c>
      <c r="AU243" s="27" t="s">
        <v>80</v>
      </c>
      <c r="AV243" s="27" t="s">
        <v>1922</v>
      </c>
      <c r="AW243" s="27"/>
      <c r="AX243" s="27" t="s">
        <v>1965</v>
      </c>
      <c r="AY243" s="27" t="s">
        <v>2591</v>
      </c>
      <c r="AZ243" s="27" t="s">
        <v>2301</v>
      </c>
      <c r="BA243" s="367"/>
      <c r="BB243" s="367"/>
      <c r="BC243" s="367"/>
      <c r="BD243" s="367"/>
      <c r="BE243" s="367"/>
      <c r="BF243" s="367"/>
      <c r="BG243" s="367"/>
      <c r="BH243" s="367"/>
      <c r="BI243" s="367"/>
      <c r="BJ243" s="367"/>
      <c r="BK243" s="367"/>
      <c r="BL243" s="367"/>
      <c r="BM243" s="367"/>
      <c r="BN243" s="367"/>
      <c r="BO243" s="367"/>
      <c r="BP243" s="367"/>
      <c r="BQ243" s="367"/>
      <c r="BR243" s="367"/>
      <c r="BS243" s="367"/>
      <c r="BT243" s="367"/>
      <c r="BU243" s="367"/>
      <c r="BV243" s="367"/>
      <c r="BW243" s="367"/>
      <c r="BX243" s="367"/>
      <c r="BY243" s="367"/>
      <c r="BZ243" s="367"/>
      <c r="CA243" s="367"/>
      <c r="CB243" s="367"/>
      <c r="CC243" s="367"/>
      <c r="CD243" s="367"/>
      <c r="CE243" s="367"/>
      <c r="CF243" s="367"/>
      <c r="CG243" s="367"/>
      <c r="CH243" s="367"/>
      <c r="CI243" s="367"/>
      <c r="CJ243" s="367"/>
      <c r="CK243" s="367"/>
      <c r="CL243" s="367"/>
      <c r="CM243" s="367"/>
      <c r="CN243" s="367"/>
      <c r="CO243" s="367"/>
      <c r="CP243" s="367"/>
      <c r="CQ243" s="367"/>
      <c r="CR243" s="367"/>
      <c r="CS243" s="367"/>
      <c r="CT243" s="367"/>
      <c r="CU243" s="367"/>
      <c r="CV243" s="367"/>
      <c r="CW243" s="367"/>
      <c r="CX243" s="367"/>
      <c r="CY243" s="367"/>
      <c r="CZ243" s="367"/>
      <c r="DA243" s="367"/>
      <c r="DB243" s="367"/>
      <c r="DC243" s="367"/>
      <c r="DD243" s="367"/>
      <c r="DE243" s="367"/>
      <c r="DF243" s="367"/>
      <c r="DG243" s="367"/>
      <c r="DH243" s="367"/>
      <c r="DI243" s="367"/>
      <c r="DJ243" s="367"/>
      <c r="DK243" s="367"/>
      <c r="DL243" s="367"/>
      <c r="DM243" s="367"/>
      <c r="DN243" s="367"/>
      <c r="DO243" s="367"/>
      <c r="DP243" s="367"/>
      <c r="DQ243" s="367"/>
      <c r="DR243" s="367"/>
      <c r="DS243" s="367"/>
      <c r="DT243" s="367"/>
      <c r="DU243" s="367"/>
      <c r="DV243" s="367"/>
      <c r="DW243" s="367"/>
      <c r="DX243" s="367"/>
      <c r="DY243" s="367"/>
      <c r="DZ243" s="367"/>
      <c r="EA243" s="367"/>
      <c r="EB243" s="367"/>
      <c r="EC243" s="367"/>
      <c r="ED243" s="367"/>
      <c r="EE243" s="367"/>
      <c r="EF243" s="367"/>
      <c r="EG243" s="367"/>
      <c r="EH243" s="367"/>
      <c r="EI243" s="367"/>
      <c r="EJ243" s="367"/>
      <c r="EK243" s="367"/>
      <c r="EL243" s="367"/>
      <c r="EM243" s="367"/>
      <c r="EN243" s="367"/>
      <c r="EO243" s="367"/>
      <c r="EP243" s="367"/>
      <c r="EQ243" s="367"/>
      <c r="ER243" s="367"/>
      <c r="ES243" s="367"/>
      <c r="ET243" s="367"/>
      <c r="EU243" s="367"/>
      <c r="EV243" s="367"/>
      <c r="EW243" s="367"/>
      <c r="EX243" s="367"/>
      <c r="EY243" s="367"/>
      <c r="EZ243" s="367"/>
      <c r="FA243" s="367"/>
      <c r="FB243" s="367"/>
      <c r="FC243" s="367"/>
      <c r="FD243" s="367"/>
      <c r="FE243" s="367"/>
      <c r="FF243" s="367"/>
      <c r="FG243" s="367"/>
      <c r="FH243" s="367"/>
      <c r="FI243" s="367"/>
      <c r="FJ243" s="367"/>
      <c r="FK243" s="367"/>
      <c r="FL243" s="367"/>
      <c r="FM243" s="367"/>
      <c r="FN243" s="367"/>
      <c r="FO243" s="367"/>
      <c r="FP243" s="367"/>
      <c r="FQ243" s="367"/>
      <c r="FR243" s="367"/>
      <c r="FS243" s="367"/>
      <c r="FT243" s="367"/>
      <c r="FU243" s="367"/>
      <c r="FV243" s="367"/>
      <c r="FW243" s="367"/>
      <c r="FX243" s="367"/>
      <c r="FY243" s="367"/>
      <c r="FZ243" s="367"/>
      <c r="GA243" s="367"/>
      <c r="GB243" s="367"/>
      <c r="GC243" s="367"/>
      <c r="GD243" s="367"/>
      <c r="GE243" s="367"/>
      <c r="GF243" s="367"/>
      <c r="GG243" s="367"/>
      <c r="GH243" s="367"/>
      <c r="GI243" s="367"/>
      <c r="GJ243" s="367"/>
      <c r="GK243" s="367"/>
      <c r="GL243" s="367"/>
      <c r="GM243" s="367"/>
      <c r="GN243" s="367"/>
      <c r="GO243" s="367"/>
      <c r="GP243" s="367"/>
      <c r="GQ243" s="367"/>
      <c r="GR243" s="367"/>
      <c r="GS243" s="367"/>
      <c r="GT243" s="367"/>
      <c r="GU243" s="367"/>
      <c r="GV243" s="367"/>
      <c r="GW243" s="367"/>
      <c r="GX243" s="367"/>
      <c r="GY243" s="367"/>
      <c r="GZ243" s="367"/>
      <c r="HA243" s="367"/>
      <c r="HB243" s="367"/>
      <c r="HC243" s="367"/>
      <c r="HD243" s="367"/>
      <c r="HE243" s="367"/>
      <c r="HF243" s="367"/>
      <c r="HG243" s="367"/>
      <c r="HH243" s="367"/>
      <c r="HI243" s="367"/>
      <c r="HJ243" s="367"/>
      <c r="HK243" s="367"/>
      <c r="HL243" s="367"/>
      <c r="HM243" s="367"/>
      <c r="HN243" s="367"/>
      <c r="HO243" s="367"/>
      <c r="HP243" s="367"/>
      <c r="HQ243" s="367"/>
      <c r="HR243" s="367"/>
      <c r="HS243" s="367"/>
      <c r="HT243" s="367"/>
      <c r="HU243" s="367"/>
      <c r="HV243" s="367"/>
      <c r="HW243" s="367"/>
      <c r="HX243" s="367"/>
      <c r="HY243" s="367"/>
      <c r="HZ243" s="367"/>
      <c r="IA243" s="367"/>
      <c r="IB243" s="367"/>
      <c r="IC243" s="367"/>
      <c r="ID243" s="367"/>
      <c r="IE243" s="367"/>
      <c r="IF243" s="367"/>
      <c r="IG243" s="367"/>
      <c r="IH243" s="367"/>
      <c r="II243" s="367"/>
      <c r="IJ243" s="367"/>
      <c r="IK243" s="367"/>
      <c r="IL243" s="367"/>
      <c r="IM243" s="367"/>
      <c r="IN243" s="367"/>
      <c r="IO243" s="367"/>
      <c r="IP243" s="367"/>
      <c r="IQ243" s="367"/>
      <c r="IR243" s="367"/>
      <c r="IS243" s="367"/>
      <c r="IT243" s="367"/>
      <c r="IU243" s="367"/>
      <c r="IV243" s="367"/>
      <c r="IW243" s="367"/>
      <c r="IX243" s="367"/>
      <c r="IY243" s="367"/>
      <c r="IZ243" s="367"/>
    </row>
    <row r="244" spans="1:260" s="355" customFormat="1" ht="72" outlineLevel="1">
      <c r="A244" s="591"/>
      <c r="B244" s="472" t="s">
        <v>2701</v>
      </c>
      <c r="C244" s="69" t="s">
        <v>3124</v>
      </c>
      <c r="D244" s="461" t="s">
        <v>2702</v>
      </c>
      <c r="E244" s="461" t="s">
        <v>2703</v>
      </c>
      <c r="F244" s="505">
        <v>47015764</v>
      </c>
      <c r="G244" s="126" t="s">
        <v>80</v>
      </c>
      <c r="H244" s="23" t="s">
        <v>2673</v>
      </c>
      <c r="I244" s="23" t="s">
        <v>2674</v>
      </c>
      <c r="J244" s="463">
        <v>1119.712</v>
      </c>
      <c r="K244" s="463">
        <v>1119.712</v>
      </c>
      <c r="L244" s="33">
        <v>0</v>
      </c>
      <c r="M244" s="463">
        <v>1063.7264</v>
      </c>
      <c r="N244" s="463">
        <v>0</v>
      </c>
      <c r="O244" s="463" t="s">
        <v>80</v>
      </c>
      <c r="P244" s="462" t="s">
        <v>80</v>
      </c>
      <c r="Q244" s="462" t="s">
        <v>2954</v>
      </c>
      <c r="R244" s="23" t="s">
        <v>1771</v>
      </c>
      <c r="S244" s="5" t="s">
        <v>3125</v>
      </c>
      <c r="T244" s="34">
        <v>0</v>
      </c>
      <c r="U244" s="34">
        <v>0</v>
      </c>
      <c r="V244" s="34">
        <v>0</v>
      </c>
      <c r="W244" s="34">
        <v>0</v>
      </c>
      <c r="X244" s="34">
        <v>0</v>
      </c>
      <c r="Y244" s="34">
        <v>0</v>
      </c>
      <c r="Z244" s="34">
        <v>0</v>
      </c>
      <c r="AA244" s="34">
        <v>0</v>
      </c>
      <c r="AB244" s="34">
        <v>0</v>
      </c>
      <c r="AC244" s="34">
        <v>0</v>
      </c>
      <c r="AD244" s="34">
        <v>0</v>
      </c>
      <c r="AE244" s="34">
        <v>0</v>
      </c>
      <c r="AF244" s="34">
        <v>0</v>
      </c>
      <c r="AG244" s="34">
        <v>0</v>
      </c>
      <c r="AH244" s="34">
        <v>0</v>
      </c>
      <c r="AI244" s="34">
        <v>0</v>
      </c>
      <c r="AJ244" s="34">
        <v>0</v>
      </c>
      <c r="AK244" s="34">
        <v>0</v>
      </c>
      <c r="AL244" s="34">
        <v>0</v>
      </c>
      <c r="AM244" s="34">
        <v>0</v>
      </c>
      <c r="AN244" s="34">
        <v>0</v>
      </c>
      <c r="AO244" s="34">
        <v>55.985599999999998</v>
      </c>
      <c r="AP244" s="11">
        <v>0</v>
      </c>
      <c r="AQ244" s="34">
        <v>0</v>
      </c>
      <c r="AR244" s="34">
        <v>0</v>
      </c>
      <c r="AS244" s="27" t="s">
        <v>2761</v>
      </c>
      <c r="AT244" s="27" t="s">
        <v>80</v>
      </c>
      <c r="AU244" s="27" t="s">
        <v>80</v>
      </c>
      <c r="AV244" s="27" t="s">
        <v>1922</v>
      </c>
      <c r="AW244" s="27"/>
      <c r="AX244" s="27" t="s">
        <v>1966</v>
      </c>
      <c r="AY244" s="27" t="s">
        <v>2591</v>
      </c>
      <c r="AZ244" s="27" t="s">
        <v>2301</v>
      </c>
      <c r="BA244" s="367"/>
      <c r="BB244" s="367"/>
      <c r="BC244" s="367"/>
      <c r="BD244" s="367"/>
      <c r="BE244" s="367"/>
      <c r="BF244" s="367"/>
      <c r="BG244" s="367"/>
      <c r="BH244" s="367"/>
      <c r="BI244" s="367"/>
      <c r="BJ244" s="367"/>
      <c r="BK244" s="367"/>
      <c r="BL244" s="367"/>
      <c r="BM244" s="367"/>
      <c r="BN244" s="367"/>
      <c r="BO244" s="367"/>
      <c r="BP244" s="367"/>
      <c r="BQ244" s="367"/>
      <c r="BR244" s="367"/>
      <c r="BS244" s="367"/>
      <c r="BT244" s="367"/>
      <c r="BU244" s="367"/>
      <c r="BV244" s="367"/>
      <c r="BW244" s="367"/>
      <c r="BX244" s="367"/>
      <c r="BY244" s="367"/>
      <c r="BZ244" s="367"/>
      <c r="CA244" s="367"/>
      <c r="CB244" s="367"/>
      <c r="CC244" s="367"/>
      <c r="CD244" s="367"/>
      <c r="CE244" s="367"/>
      <c r="CF244" s="367"/>
      <c r="CG244" s="367"/>
      <c r="CH244" s="367"/>
      <c r="CI244" s="367"/>
      <c r="CJ244" s="367"/>
      <c r="CK244" s="367"/>
      <c r="CL244" s="367"/>
      <c r="CM244" s="367"/>
      <c r="CN244" s="367"/>
      <c r="CO244" s="367"/>
      <c r="CP244" s="367"/>
      <c r="CQ244" s="367"/>
      <c r="CR244" s="367"/>
      <c r="CS244" s="367"/>
      <c r="CT244" s="367"/>
      <c r="CU244" s="367"/>
      <c r="CV244" s="367"/>
      <c r="CW244" s="367"/>
      <c r="CX244" s="367"/>
      <c r="CY244" s="367"/>
      <c r="CZ244" s="367"/>
      <c r="DA244" s="367"/>
      <c r="DB244" s="367"/>
      <c r="DC244" s="367"/>
      <c r="DD244" s="367"/>
      <c r="DE244" s="367"/>
      <c r="DF244" s="367"/>
      <c r="DG244" s="367"/>
      <c r="DH244" s="367"/>
      <c r="DI244" s="367"/>
      <c r="DJ244" s="367"/>
      <c r="DK244" s="367"/>
      <c r="DL244" s="367"/>
      <c r="DM244" s="367"/>
      <c r="DN244" s="367"/>
      <c r="DO244" s="367"/>
      <c r="DP244" s="367"/>
      <c r="DQ244" s="367"/>
      <c r="DR244" s="367"/>
      <c r="DS244" s="367"/>
      <c r="DT244" s="367"/>
      <c r="DU244" s="367"/>
      <c r="DV244" s="367"/>
      <c r="DW244" s="367"/>
      <c r="DX244" s="367"/>
      <c r="DY244" s="367"/>
      <c r="DZ244" s="367"/>
      <c r="EA244" s="367"/>
      <c r="EB244" s="367"/>
      <c r="EC244" s="367"/>
      <c r="ED244" s="367"/>
      <c r="EE244" s="367"/>
      <c r="EF244" s="367"/>
      <c r="EG244" s="367"/>
      <c r="EH244" s="367"/>
      <c r="EI244" s="367"/>
      <c r="EJ244" s="367"/>
      <c r="EK244" s="367"/>
      <c r="EL244" s="367"/>
      <c r="EM244" s="367"/>
      <c r="EN244" s="367"/>
      <c r="EO244" s="367"/>
      <c r="EP244" s="367"/>
      <c r="EQ244" s="367"/>
      <c r="ER244" s="367"/>
      <c r="ES244" s="367"/>
      <c r="ET244" s="367"/>
      <c r="EU244" s="367"/>
      <c r="EV244" s="367"/>
      <c r="EW244" s="367"/>
      <c r="EX244" s="367"/>
      <c r="EY244" s="367"/>
      <c r="EZ244" s="367"/>
      <c r="FA244" s="367"/>
      <c r="FB244" s="367"/>
      <c r="FC244" s="367"/>
      <c r="FD244" s="367"/>
      <c r="FE244" s="367"/>
      <c r="FF244" s="367"/>
      <c r="FG244" s="367"/>
      <c r="FH244" s="367"/>
      <c r="FI244" s="367"/>
      <c r="FJ244" s="367"/>
      <c r="FK244" s="367"/>
      <c r="FL244" s="367"/>
      <c r="FM244" s="367"/>
      <c r="FN244" s="367"/>
      <c r="FO244" s="367"/>
      <c r="FP244" s="367"/>
      <c r="FQ244" s="367"/>
      <c r="FR244" s="367"/>
      <c r="FS244" s="367"/>
      <c r="FT244" s="367"/>
      <c r="FU244" s="367"/>
      <c r="FV244" s="367"/>
      <c r="FW244" s="367"/>
      <c r="FX244" s="367"/>
      <c r="FY244" s="367"/>
      <c r="FZ244" s="367"/>
      <c r="GA244" s="367"/>
      <c r="GB244" s="367"/>
      <c r="GC244" s="367"/>
      <c r="GD244" s="367"/>
      <c r="GE244" s="367"/>
      <c r="GF244" s="367"/>
      <c r="GG244" s="367"/>
      <c r="GH244" s="367"/>
      <c r="GI244" s="367"/>
      <c r="GJ244" s="367"/>
      <c r="GK244" s="367"/>
      <c r="GL244" s="367"/>
      <c r="GM244" s="367"/>
      <c r="GN244" s="367"/>
      <c r="GO244" s="367"/>
      <c r="GP244" s="367"/>
      <c r="GQ244" s="367"/>
      <c r="GR244" s="367"/>
      <c r="GS244" s="367"/>
      <c r="GT244" s="367"/>
      <c r="GU244" s="367"/>
      <c r="GV244" s="367"/>
      <c r="GW244" s="367"/>
      <c r="GX244" s="367"/>
      <c r="GY244" s="367"/>
      <c r="GZ244" s="367"/>
      <c r="HA244" s="367"/>
      <c r="HB244" s="367"/>
      <c r="HC244" s="367"/>
      <c r="HD244" s="367"/>
      <c r="HE244" s="367"/>
      <c r="HF244" s="367"/>
      <c r="HG244" s="367"/>
      <c r="HH244" s="367"/>
      <c r="HI244" s="367"/>
      <c r="HJ244" s="367"/>
      <c r="HK244" s="367"/>
      <c r="HL244" s="367"/>
      <c r="HM244" s="367"/>
      <c r="HN244" s="367"/>
      <c r="HO244" s="367"/>
      <c r="HP244" s="367"/>
      <c r="HQ244" s="367"/>
      <c r="HR244" s="367"/>
      <c r="HS244" s="367"/>
      <c r="HT244" s="367"/>
      <c r="HU244" s="367"/>
      <c r="HV244" s="367"/>
      <c r="HW244" s="367"/>
      <c r="HX244" s="367"/>
      <c r="HY244" s="367"/>
      <c r="HZ244" s="367"/>
      <c r="IA244" s="367"/>
      <c r="IB244" s="367"/>
      <c r="IC244" s="367"/>
      <c r="ID244" s="367"/>
      <c r="IE244" s="367"/>
      <c r="IF244" s="367"/>
      <c r="IG244" s="367"/>
      <c r="IH244" s="367"/>
      <c r="II244" s="367"/>
      <c r="IJ244" s="367"/>
      <c r="IK244" s="367"/>
      <c r="IL244" s="367"/>
      <c r="IM244" s="367"/>
      <c r="IN244" s="367"/>
      <c r="IO244" s="367"/>
      <c r="IP244" s="367"/>
      <c r="IQ244" s="367"/>
      <c r="IR244" s="367"/>
      <c r="IS244" s="367"/>
      <c r="IT244" s="367"/>
      <c r="IU244" s="367"/>
      <c r="IV244" s="367"/>
      <c r="IW244" s="367"/>
      <c r="IX244" s="367"/>
      <c r="IY244" s="367"/>
      <c r="IZ244" s="367"/>
    </row>
    <row r="245" spans="1:260" s="355" customFormat="1" ht="90" outlineLevel="1">
      <c r="A245" s="591"/>
      <c r="B245" s="466" t="s">
        <v>3126</v>
      </c>
      <c r="C245" s="25" t="s">
        <v>80</v>
      </c>
      <c r="D245" s="204" t="s">
        <v>3127</v>
      </c>
      <c r="E245" s="204" t="s">
        <v>3128</v>
      </c>
      <c r="F245" s="464">
        <v>70837279</v>
      </c>
      <c r="G245" s="465" t="s">
        <v>80</v>
      </c>
      <c r="H245" s="25" t="s">
        <v>2673</v>
      </c>
      <c r="I245" s="25" t="s">
        <v>2674</v>
      </c>
      <c r="J245" s="205">
        <v>408.78399999999999</v>
      </c>
      <c r="K245" s="205">
        <v>408.78399999999999</v>
      </c>
      <c r="L245" s="22">
        <v>0</v>
      </c>
      <c r="M245" s="205">
        <v>388.34480000000002</v>
      </c>
      <c r="N245" s="205">
        <v>0</v>
      </c>
      <c r="O245" s="205" t="s">
        <v>80</v>
      </c>
      <c r="P245" s="206" t="s">
        <v>80</v>
      </c>
      <c r="Q245" s="206" t="s">
        <v>2960</v>
      </c>
      <c r="R245" s="25" t="s">
        <v>86</v>
      </c>
      <c r="S245" s="24" t="s">
        <v>80</v>
      </c>
      <c r="T245" s="22"/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20.4392</v>
      </c>
      <c r="AA245" s="22">
        <v>0</v>
      </c>
      <c r="AB245" s="22">
        <v>0</v>
      </c>
      <c r="AC245" s="22">
        <v>20.4392</v>
      </c>
      <c r="AD245" s="22">
        <v>0</v>
      </c>
      <c r="AE245" s="22">
        <v>0</v>
      </c>
      <c r="AF245" s="22">
        <v>0</v>
      </c>
      <c r="AG245" s="22">
        <v>0</v>
      </c>
      <c r="AH245" s="22">
        <v>0</v>
      </c>
      <c r="AI245" s="22">
        <v>0</v>
      </c>
      <c r="AJ245" s="22">
        <v>20.4392</v>
      </c>
      <c r="AK245" s="22">
        <v>0</v>
      </c>
      <c r="AL245" s="22">
        <v>0</v>
      </c>
      <c r="AM245" s="22">
        <v>20.4392</v>
      </c>
      <c r="AN245" s="22">
        <v>0</v>
      </c>
      <c r="AO245" s="22">
        <v>0</v>
      </c>
      <c r="AP245" s="205">
        <v>0</v>
      </c>
      <c r="AQ245" s="22">
        <v>0</v>
      </c>
      <c r="AR245" s="22">
        <v>0</v>
      </c>
      <c r="AS245" s="25" t="s">
        <v>3253</v>
      </c>
      <c r="AT245" s="25" t="s">
        <v>80</v>
      </c>
      <c r="AU245" s="25" t="s">
        <v>80</v>
      </c>
      <c r="AV245" s="25" t="s">
        <v>1915</v>
      </c>
      <c r="AW245" s="25" t="s">
        <v>279</v>
      </c>
      <c r="AX245" s="23" t="s">
        <v>1953</v>
      </c>
      <c r="AY245" s="23" t="s">
        <v>2591</v>
      </c>
      <c r="AZ245" s="23" t="s">
        <v>2301</v>
      </c>
      <c r="BA245" s="367"/>
      <c r="BB245" s="367"/>
      <c r="BC245" s="367"/>
      <c r="BD245" s="367"/>
      <c r="BE245" s="367"/>
      <c r="BF245" s="367"/>
      <c r="BG245" s="367"/>
      <c r="BH245" s="367"/>
      <c r="BI245" s="367"/>
      <c r="BJ245" s="367"/>
      <c r="BK245" s="367"/>
      <c r="BL245" s="367"/>
      <c r="BM245" s="367"/>
      <c r="BN245" s="367"/>
      <c r="BO245" s="367"/>
      <c r="BP245" s="367"/>
      <c r="BQ245" s="367"/>
      <c r="BR245" s="367"/>
      <c r="BS245" s="367"/>
      <c r="BT245" s="367"/>
      <c r="BU245" s="367"/>
      <c r="BV245" s="367"/>
      <c r="BW245" s="367"/>
      <c r="BX245" s="367"/>
      <c r="BY245" s="367"/>
      <c r="BZ245" s="367"/>
      <c r="CA245" s="367"/>
      <c r="CB245" s="367"/>
      <c r="CC245" s="367"/>
      <c r="CD245" s="367"/>
      <c r="CE245" s="367"/>
      <c r="CF245" s="367"/>
      <c r="CG245" s="367"/>
      <c r="CH245" s="367"/>
      <c r="CI245" s="367"/>
      <c r="CJ245" s="367"/>
      <c r="CK245" s="367"/>
      <c r="CL245" s="367"/>
      <c r="CM245" s="367"/>
      <c r="CN245" s="367"/>
      <c r="CO245" s="367"/>
      <c r="CP245" s="367"/>
      <c r="CQ245" s="367"/>
      <c r="CR245" s="367"/>
      <c r="CS245" s="367"/>
      <c r="CT245" s="367"/>
      <c r="CU245" s="367"/>
      <c r="CV245" s="367"/>
      <c r="CW245" s="367"/>
      <c r="CX245" s="367"/>
      <c r="CY245" s="367"/>
      <c r="CZ245" s="367"/>
      <c r="DA245" s="367"/>
      <c r="DB245" s="367"/>
      <c r="DC245" s="367"/>
      <c r="DD245" s="367"/>
      <c r="DE245" s="367"/>
      <c r="DF245" s="367"/>
      <c r="DG245" s="367"/>
      <c r="DH245" s="367"/>
      <c r="DI245" s="367"/>
      <c r="DJ245" s="367"/>
      <c r="DK245" s="367"/>
      <c r="DL245" s="367"/>
      <c r="DM245" s="367"/>
      <c r="DN245" s="367"/>
      <c r="DO245" s="367"/>
      <c r="DP245" s="367"/>
      <c r="DQ245" s="367"/>
      <c r="DR245" s="367"/>
      <c r="DS245" s="367"/>
      <c r="DT245" s="367"/>
      <c r="DU245" s="367"/>
      <c r="DV245" s="367"/>
      <c r="DW245" s="367"/>
      <c r="DX245" s="367"/>
      <c r="DY245" s="367"/>
      <c r="DZ245" s="367"/>
      <c r="EA245" s="367"/>
      <c r="EB245" s="367"/>
      <c r="EC245" s="367"/>
      <c r="ED245" s="367"/>
      <c r="EE245" s="367"/>
      <c r="EF245" s="367"/>
      <c r="EG245" s="367"/>
      <c r="EH245" s="367"/>
      <c r="EI245" s="367"/>
      <c r="EJ245" s="367"/>
      <c r="EK245" s="367"/>
      <c r="EL245" s="367"/>
      <c r="EM245" s="367"/>
      <c r="EN245" s="367"/>
      <c r="EO245" s="367"/>
      <c r="EP245" s="367"/>
      <c r="EQ245" s="367"/>
      <c r="ER245" s="367"/>
      <c r="ES245" s="367"/>
      <c r="ET245" s="367"/>
      <c r="EU245" s="367"/>
      <c r="EV245" s="367"/>
      <c r="EW245" s="367"/>
      <c r="EX245" s="367"/>
      <c r="EY245" s="367"/>
      <c r="EZ245" s="367"/>
      <c r="FA245" s="367"/>
      <c r="FB245" s="367"/>
      <c r="FC245" s="367"/>
      <c r="FD245" s="367"/>
      <c r="FE245" s="367"/>
      <c r="FF245" s="367"/>
      <c r="FG245" s="367"/>
      <c r="FH245" s="367"/>
      <c r="FI245" s="367"/>
      <c r="FJ245" s="367"/>
      <c r="FK245" s="367"/>
      <c r="FL245" s="367"/>
      <c r="FM245" s="367"/>
      <c r="FN245" s="367"/>
      <c r="FO245" s="367"/>
      <c r="FP245" s="367"/>
      <c r="FQ245" s="367"/>
      <c r="FR245" s="367"/>
      <c r="FS245" s="367"/>
      <c r="FT245" s="367"/>
      <c r="FU245" s="367"/>
      <c r="FV245" s="367"/>
      <c r="FW245" s="367"/>
      <c r="FX245" s="367"/>
      <c r="FY245" s="367"/>
      <c r="FZ245" s="367"/>
      <c r="GA245" s="367"/>
      <c r="GB245" s="367"/>
      <c r="GC245" s="367"/>
      <c r="GD245" s="367"/>
      <c r="GE245" s="367"/>
      <c r="GF245" s="367"/>
      <c r="GG245" s="367"/>
      <c r="GH245" s="367"/>
      <c r="GI245" s="367"/>
      <c r="GJ245" s="367"/>
      <c r="GK245" s="367"/>
      <c r="GL245" s="367"/>
      <c r="GM245" s="367"/>
      <c r="GN245" s="367"/>
      <c r="GO245" s="367"/>
      <c r="GP245" s="367"/>
      <c r="GQ245" s="367"/>
      <c r="GR245" s="367"/>
      <c r="GS245" s="367"/>
      <c r="GT245" s="367"/>
      <c r="GU245" s="367"/>
      <c r="GV245" s="367"/>
      <c r="GW245" s="367"/>
      <c r="GX245" s="367"/>
      <c r="GY245" s="367"/>
      <c r="GZ245" s="367"/>
      <c r="HA245" s="367"/>
      <c r="HB245" s="367"/>
      <c r="HC245" s="367"/>
      <c r="HD245" s="367"/>
      <c r="HE245" s="367"/>
      <c r="HF245" s="367"/>
      <c r="HG245" s="367"/>
      <c r="HH245" s="367"/>
      <c r="HI245" s="367"/>
      <c r="HJ245" s="367"/>
      <c r="HK245" s="367"/>
      <c r="HL245" s="367"/>
      <c r="HM245" s="367"/>
      <c r="HN245" s="367"/>
      <c r="HO245" s="367"/>
      <c r="HP245" s="367"/>
      <c r="HQ245" s="367"/>
      <c r="HR245" s="367"/>
      <c r="HS245" s="367"/>
      <c r="HT245" s="367"/>
      <c r="HU245" s="367"/>
      <c r="HV245" s="367"/>
      <c r="HW245" s="367"/>
      <c r="HX245" s="367"/>
      <c r="HY245" s="367"/>
      <c r="HZ245" s="367"/>
      <c r="IA245" s="367"/>
      <c r="IB245" s="367"/>
      <c r="IC245" s="367"/>
      <c r="ID245" s="367"/>
      <c r="IE245" s="367"/>
      <c r="IF245" s="367"/>
      <c r="IG245" s="367"/>
      <c r="IH245" s="367"/>
      <c r="II245" s="367"/>
      <c r="IJ245" s="367"/>
      <c r="IK245" s="367"/>
      <c r="IL245" s="367"/>
      <c r="IM245" s="367"/>
      <c r="IN245" s="367"/>
      <c r="IO245" s="367"/>
      <c r="IP245" s="367"/>
      <c r="IQ245" s="367"/>
      <c r="IR245" s="367"/>
      <c r="IS245" s="367"/>
      <c r="IT245" s="367"/>
      <c r="IU245" s="367"/>
      <c r="IV245" s="367"/>
      <c r="IW245" s="367"/>
      <c r="IX245" s="367"/>
      <c r="IY245" s="367"/>
      <c r="IZ245" s="367"/>
    </row>
    <row r="246" spans="1:260" s="355" customFormat="1" ht="72" outlineLevel="1">
      <c r="A246" s="591"/>
      <c r="B246" s="466" t="s">
        <v>3129</v>
      </c>
      <c r="C246" s="507" t="s">
        <v>3130</v>
      </c>
      <c r="D246" s="204" t="s">
        <v>3131</v>
      </c>
      <c r="E246" s="204" t="s">
        <v>3132</v>
      </c>
      <c r="F246" s="464">
        <v>70856303</v>
      </c>
      <c r="G246" s="465" t="s">
        <v>80</v>
      </c>
      <c r="H246" s="25" t="s">
        <v>2673</v>
      </c>
      <c r="I246" s="25" t="s">
        <v>2674</v>
      </c>
      <c r="J246" s="205">
        <v>443.26400000000001</v>
      </c>
      <c r="K246" s="205">
        <v>443.26400000000001</v>
      </c>
      <c r="L246" s="22">
        <v>0</v>
      </c>
      <c r="M246" s="205">
        <v>421.10079999999999</v>
      </c>
      <c r="N246" s="205">
        <v>0</v>
      </c>
      <c r="O246" s="205" t="s">
        <v>80</v>
      </c>
      <c r="P246" s="206" t="s">
        <v>80</v>
      </c>
      <c r="Q246" s="206" t="s">
        <v>2951</v>
      </c>
      <c r="R246" s="25" t="s">
        <v>86</v>
      </c>
      <c r="S246" s="24" t="s">
        <v>80</v>
      </c>
      <c r="T246" s="22"/>
      <c r="U246" s="22">
        <v>0</v>
      </c>
      <c r="V246" s="22">
        <v>0</v>
      </c>
      <c r="W246" s="22">
        <v>0</v>
      </c>
      <c r="X246" s="22">
        <v>0</v>
      </c>
      <c r="Y246" s="22">
        <v>0</v>
      </c>
      <c r="Z246" s="22">
        <v>22.1632</v>
      </c>
      <c r="AA246" s="22">
        <v>0</v>
      </c>
      <c r="AB246" s="22">
        <v>0</v>
      </c>
      <c r="AC246" s="22">
        <v>22.1632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22.1632</v>
      </c>
      <c r="AK246" s="22">
        <v>0</v>
      </c>
      <c r="AL246" s="22">
        <v>0</v>
      </c>
      <c r="AM246" s="22">
        <v>22.1632</v>
      </c>
      <c r="AN246" s="22">
        <v>0</v>
      </c>
      <c r="AO246" s="22">
        <v>0</v>
      </c>
      <c r="AP246" s="205">
        <v>0</v>
      </c>
      <c r="AQ246" s="22">
        <v>0</v>
      </c>
      <c r="AR246" s="22">
        <v>0</v>
      </c>
      <c r="AS246" s="25" t="s">
        <v>3253</v>
      </c>
      <c r="AT246" s="25" t="s">
        <v>80</v>
      </c>
      <c r="AU246" s="25" t="s">
        <v>80</v>
      </c>
      <c r="AV246" s="25" t="s">
        <v>1915</v>
      </c>
      <c r="AW246" s="25" t="s">
        <v>279</v>
      </c>
      <c r="AX246" s="23" t="s">
        <v>1970</v>
      </c>
      <c r="AY246" s="23" t="s">
        <v>2591</v>
      </c>
      <c r="AZ246" s="23" t="s">
        <v>2301</v>
      </c>
      <c r="BA246" s="367"/>
      <c r="BB246" s="367"/>
      <c r="BC246" s="367"/>
      <c r="BD246" s="367"/>
      <c r="BE246" s="367"/>
      <c r="BF246" s="367"/>
      <c r="BG246" s="367"/>
      <c r="BH246" s="367"/>
      <c r="BI246" s="367"/>
      <c r="BJ246" s="367"/>
      <c r="BK246" s="367"/>
      <c r="BL246" s="367"/>
      <c r="BM246" s="367"/>
      <c r="BN246" s="367"/>
      <c r="BO246" s="367"/>
      <c r="BP246" s="367"/>
      <c r="BQ246" s="367"/>
      <c r="BR246" s="367"/>
      <c r="BS246" s="367"/>
      <c r="BT246" s="367"/>
      <c r="BU246" s="367"/>
      <c r="BV246" s="367"/>
      <c r="BW246" s="367"/>
      <c r="BX246" s="367"/>
      <c r="BY246" s="367"/>
      <c r="BZ246" s="367"/>
      <c r="CA246" s="367"/>
      <c r="CB246" s="367"/>
      <c r="CC246" s="367"/>
      <c r="CD246" s="367"/>
      <c r="CE246" s="367"/>
      <c r="CF246" s="367"/>
      <c r="CG246" s="367"/>
      <c r="CH246" s="367"/>
      <c r="CI246" s="367"/>
      <c r="CJ246" s="367"/>
      <c r="CK246" s="367"/>
      <c r="CL246" s="367"/>
      <c r="CM246" s="367"/>
      <c r="CN246" s="367"/>
      <c r="CO246" s="367"/>
      <c r="CP246" s="367"/>
      <c r="CQ246" s="367"/>
      <c r="CR246" s="367"/>
      <c r="CS246" s="367"/>
      <c r="CT246" s="367"/>
      <c r="CU246" s="367"/>
      <c r="CV246" s="367"/>
      <c r="CW246" s="367"/>
      <c r="CX246" s="367"/>
      <c r="CY246" s="367"/>
      <c r="CZ246" s="367"/>
      <c r="DA246" s="367"/>
      <c r="DB246" s="367"/>
      <c r="DC246" s="367"/>
      <c r="DD246" s="367"/>
      <c r="DE246" s="367"/>
      <c r="DF246" s="367"/>
      <c r="DG246" s="367"/>
      <c r="DH246" s="367"/>
      <c r="DI246" s="367"/>
      <c r="DJ246" s="367"/>
      <c r="DK246" s="367"/>
      <c r="DL246" s="367"/>
      <c r="DM246" s="367"/>
      <c r="DN246" s="367"/>
      <c r="DO246" s="367"/>
      <c r="DP246" s="367"/>
      <c r="DQ246" s="367"/>
      <c r="DR246" s="367"/>
      <c r="DS246" s="367"/>
      <c r="DT246" s="367"/>
      <c r="DU246" s="367"/>
      <c r="DV246" s="367"/>
      <c r="DW246" s="367"/>
      <c r="DX246" s="367"/>
      <c r="DY246" s="367"/>
      <c r="DZ246" s="367"/>
      <c r="EA246" s="367"/>
      <c r="EB246" s="367"/>
      <c r="EC246" s="367"/>
      <c r="ED246" s="367"/>
      <c r="EE246" s="367"/>
      <c r="EF246" s="367"/>
      <c r="EG246" s="367"/>
      <c r="EH246" s="367"/>
      <c r="EI246" s="367"/>
      <c r="EJ246" s="367"/>
      <c r="EK246" s="367"/>
      <c r="EL246" s="367"/>
      <c r="EM246" s="367"/>
      <c r="EN246" s="367"/>
      <c r="EO246" s="367"/>
      <c r="EP246" s="367"/>
      <c r="EQ246" s="367"/>
      <c r="ER246" s="367"/>
      <c r="ES246" s="367"/>
      <c r="ET246" s="367"/>
      <c r="EU246" s="367"/>
      <c r="EV246" s="367"/>
      <c r="EW246" s="367"/>
      <c r="EX246" s="367"/>
      <c r="EY246" s="367"/>
      <c r="EZ246" s="367"/>
      <c r="FA246" s="367"/>
      <c r="FB246" s="367"/>
      <c r="FC246" s="367"/>
      <c r="FD246" s="367"/>
      <c r="FE246" s="367"/>
      <c r="FF246" s="367"/>
      <c r="FG246" s="367"/>
      <c r="FH246" s="367"/>
      <c r="FI246" s="367"/>
      <c r="FJ246" s="367"/>
      <c r="FK246" s="367"/>
      <c r="FL246" s="367"/>
      <c r="FM246" s="367"/>
      <c r="FN246" s="367"/>
      <c r="FO246" s="367"/>
      <c r="FP246" s="367"/>
      <c r="FQ246" s="367"/>
      <c r="FR246" s="367"/>
      <c r="FS246" s="367"/>
      <c r="FT246" s="367"/>
      <c r="FU246" s="367"/>
      <c r="FV246" s="367"/>
      <c r="FW246" s="367"/>
      <c r="FX246" s="367"/>
      <c r="FY246" s="367"/>
      <c r="FZ246" s="367"/>
      <c r="GA246" s="367"/>
      <c r="GB246" s="367"/>
      <c r="GC246" s="367"/>
      <c r="GD246" s="367"/>
      <c r="GE246" s="367"/>
      <c r="GF246" s="367"/>
      <c r="GG246" s="367"/>
      <c r="GH246" s="367"/>
      <c r="GI246" s="367"/>
      <c r="GJ246" s="367"/>
      <c r="GK246" s="367"/>
      <c r="GL246" s="367"/>
      <c r="GM246" s="367"/>
      <c r="GN246" s="367"/>
      <c r="GO246" s="367"/>
      <c r="GP246" s="367"/>
      <c r="GQ246" s="367"/>
      <c r="GR246" s="367"/>
      <c r="GS246" s="367"/>
      <c r="GT246" s="367"/>
      <c r="GU246" s="367"/>
      <c r="GV246" s="367"/>
      <c r="GW246" s="367"/>
      <c r="GX246" s="367"/>
      <c r="GY246" s="367"/>
      <c r="GZ246" s="367"/>
      <c r="HA246" s="367"/>
      <c r="HB246" s="367"/>
      <c r="HC246" s="367"/>
      <c r="HD246" s="367"/>
      <c r="HE246" s="367"/>
      <c r="HF246" s="367"/>
      <c r="HG246" s="367"/>
      <c r="HH246" s="367"/>
      <c r="HI246" s="367"/>
      <c r="HJ246" s="367"/>
      <c r="HK246" s="367"/>
      <c r="HL246" s="367"/>
      <c r="HM246" s="367"/>
      <c r="HN246" s="367"/>
      <c r="HO246" s="367"/>
      <c r="HP246" s="367"/>
      <c r="HQ246" s="367"/>
      <c r="HR246" s="367"/>
      <c r="HS246" s="367"/>
      <c r="HT246" s="367"/>
      <c r="HU246" s="367"/>
      <c r="HV246" s="367"/>
      <c r="HW246" s="367"/>
      <c r="HX246" s="367"/>
      <c r="HY246" s="367"/>
      <c r="HZ246" s="367"/>
      <c r="IA246" s="367"/>
      <c r="IB246" s="367"/>
      <c r="IC246" s="367"/>
      <c r="ID246" s="367"/>
      <c r="IE246" s="367"/>
      <c r="IF246" s="367"/>
      <c r="IG246" s="367"/>
      <c r="IH246" s="367"/>
      <c r="II246" s="367"/>
      <c r="IJ246" s="367"/>
      <c r="IK246" s="367"/>
      <c r="IL246" s="367"/>
      <c r="IM246" s="367"/>
      <c r="IN246" s="367"/>
      <c r="IO246" s="367"/>
      <c r="IP246" s="367"/>
      <c r="IQ246" s="367"/>
      <c r="IR246" s="367"/>
      <c r="IS246" s="367"/>
      <c r="IT246" s="367"/>
      <c r="IU246" s="367"/>
      <c r="IV246" s="367"/>
      <c r="IW246" s="367"/>
      <c r="IX246" s="367"/>
      <c r="IY246" s="367"/>
      <c r="IZ246" s="367"/>
    </row>
    <row r="247" spans="1:260" s="355" customFormat="1" ht="72" outlineLevel="1">
      <c r="A247" s="591"/>
      <c r="B247" s="466" t="s">
        <v>3133</v>
      </c>
      <c r="C247" s="25" t="s">
        <v>80</v>
      </c>
      <c r="D247" s="204" t="s">
        <v>3134</v>
      </c>
      <c r="E247" s="204" t="s">
        <v>3135</v>
      </c>
      <c r="F247" s="464">
        <v>70107122</v>
      </c>
      <c r="G247" s="465" t="s">
        <v>80</v>
      </c>
      <c r="H247" s="25" t="s">
        <v>2673</v>
      </c>
      <c r="I247" s="25" t="s">
        <v>2674</v>
      </c>
      <c r="J247" s="205">
        <v>341.34399999999999</v>
      </c>
      <c r="K247" s="205">
        <v>341.34399999999999</v>
      </c>
      <c r="L247" s="22">
        <v>0</v>
      </c>
      <c r="M247" s="205">
        <v>324.27679999999998</v>
      </c>
      <c r="N247" s="205">
        <v>0</v>
      </c>
      <c r="O247" s="205" t="s">
        <v>80</v>
      </c>
      <c r="P247" s="206" t="s">
        <v>80</v>
      </c>
      <c r="Q247" s="206" t="s">
        <v>2960</v>
      </c>
      <c r="R247" s="25" t="s">
        <v>86</v>
      </c>
      <c r="S247" s="24" t="s">
        <v>80</v>
      </c>
      <c r="T247" s="22"/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17.0672</v>
      </c>
      <c r="AP247" s="205">
        <v>0</v>
      </c>
      <c r="AQ247" s="22">
        <v>0</v>
      </c>
      <c r="AR247" s="22">
        <v>0</v>
      </c>
      <c r="AS247" s="25" t="s">
        <v>3253</v>
      </c>
      <c r="AT247" s="25" t="s">
        <v>80</v>
      </c>
      <c r="AU247" s="25" t="s">
        <v>80</v>
      </c>
      <c r="AV247" s="25" t="s">
        <v>1922</v>
      </c>
      <c r="AW247" s="25" t="s">
        <v>279</v>
      </c>
      <c r="AX247" s="23" t="s">
        <v>1969</v>
      </c>
      <c r="AY247" s="23" t="s">
        <v>2591</v>
      </c>
      <c r="AZ247" s="23" t="s">
        <v>2301</v>
      </c>
      <c r="BA247" s="367"/>
      <c r="BB247" s="367"/>
      <c r="BC247" s="367"/>
      <c r="BD247" s="367"/>
      <c r="BE247" s="367"/>
      <c r="BF247" s="367"/>
      <c r="BG247" s="367"/>
      <c r="BH247" s="367"/>
      <c r="BI247" s="367"/>
      <c r="BJ247" s="367"/>
      <c r="BK247" s="367"/>
      <c r="BL247" s="367"/>
      <c r="BM247" s="367"/>
      <c r="BN247" s="367"/>
      <c r="BO247" s="367"/>
      <c r="BP247" s="367"/>
      <c r="BQ247" s="367"/>
      <c r="BR247" s="367"/>
      <c r="BS247" s="367"/>
      <c r="BT247" s="367"/>
      <c r="BU247" s="367"/>
      <c r="BV247" s="367"/>
      <c r="BW247" s="367"/>
      <c r="BX247" s="367"/>
      <c r="BY247" s="367"/>
      <c r="BZ247" s="367"/>
      <c r="CA247" s="367"/>
      <c r="CB247" s="367"/>
      <c r="CC247" s="367"/>
      <c r="CD247" s="367"/>
      <c r="CE247" s="367"/>
      <c r="CF247" s="367"/>
      <c r="CG247" s="367"/>
      <c r="CH247" s="367"/>
      <c r="CI247" s="367"/>
      <c r="CJ247" s="367"/>
      <c r="CK247" s="367"/>
      <c r="CL247" s="367"/>
      <c r="CM247" s="367"/>
      <c r="CN247" s="367"/>
      <c r="CO247" s="367"/>
      <c r="CP247" s="367"/>
      <c r="CQ247" s="367"/>
      <c r="CR247" s="367"/>
      <c r="CS247" s="367"/>
      <c r="CT247" s="367"/>
      <c r="CU247" s="367"/>
      <c r="CV247" s="367"/>
      <c r="CW247" s="367"/>
      <c r="CX247" s="367"/>
      <c r="CY247" s="367"/>
      <c r="CZ247" s="367"/>
      <c r="DA247" s="367"/>
      <c r="DB247" s="367"/>
      <c r="DC247" s="367"/>
      <c r="DD247" s="367"/>
      <c r="DE247" s="367"/>
      <c r="DF247" s="367"/>
      <c r="DG247" s="367"/>
      <c r="DH247" s="367"/>
      <c r="DI247" s="367"/>
      <c r="DJ247" s="367"/>
      <c r="DK247" s="367"/>
      <c r="DL247" s="367"/>
      <c r="DM247" s="367"/>
      <c r="DN247" s="367"/>
      <c r="DO247" s="367"/>
      <c r="DP247" s="367"/>
      <c r="DQ247" s="367"/>
      <c r="DR247" s="367"/>
      <c r="DS247" s="367"/>
      <c r="DT247" s="367"/>
      <c r="DU247" s="367"/>
      <c r="DV247" s="367"/>
      <c r="DW247" s="367"/>
      <c r="DX247" s="367"/>
      <c r="DY247" s="367"/>
      <c r="DZ247" s="367"/>
      <c r="EA247" s="367"/>
      <c r="EB247" s="367"/>
      <c r="EC247" s="367"/>
      <c r="ED247" s="367"/>
      <c r="EE247" s="367"/>
      <c r="EF247" s="367"/>
      <c r="EG247" s="367"/>
      <c r="EH247" s="367"/>
      <c r="EI247" s="367"/>
      <c r="EJ247" s="367"/>
      <c r="EK247" s="367"/>
      <c r="EL247" s="367"/>
      <c r="EM247" s="367"/>
      <c r="EN247" s="367"/>
      <c r="EO247" s="367"/>
      <c r="EP247" s="367"/>
      <c r="EQ247" s="367"/>
      <c r="ER247" s="367"/>
      <c r="ES247" s="367"/>
      <c r="ET247" s="367"/>
      <c r="EU247" s="367"/>
      <c r="EV247" s="367"/>
      <c r="EW247" s="367"/>
      <c r="EX247" s="367"/>
      <c r="EY247" s="367"/>
      <c r="EZ247" s="367"/>
      <c r="FA247" s="367"/>
      <c r="FB247" s="367"/>
      <c r="FC247" s="367"/>
      <c r="FD247" s="367"/>
      <c r="FE247" s="367"/>
      <c r="FF247" s="367"/>
      <c r="FG247" s="367"/>
      <c r="FH247" s="367"/>
      <c r="FI247" s="367"/>
      <c r="FJ247" s="367"/>
      <c r="FK247" s="367"/>
      <c r="FL247" s="367"/>
      <c r="FM247" s="367"/>
      <c r="FN247" s="367"/>
      <c r="FO247" s="367"/>
      <c r="FP247" s="367"/>
      <c r="FQ247" s="367"/>
      <c r="FR247" s="367"/>
      <c r="FS247" s="367"/>
      <c r="FT247" s="367"/>
      <c r="FU247" s="367"/>
      <c r="FV247" s="367"/>
      <c r="FW247" s="367"/>
      <c r="FX247" s="367"/>
      <c r="FY247" s="367"/>
      <c r="FZ247" s="367"/>
      <c r="GA247" s="367"/>
      <c r="GB247" s="367"/>
      <c r="GC247" s="367"/>
      <c r="GD247" s="367"/>
      <c r="GE247" s="367"/>
      <c r="GF247" s="367"/>
      <c r="GG247" s="367"/>
      <c r="GH247" s="367"/>
      <c r="GI247" s="367"/>
      <c r="GJ247" s="367"/>
      <c r="GK247" s="367"/>
      <c r="GL247" s="367"/>
      <c r="GM247" s="367"/>
      <c r="GN247" s="367"/>
      <c r="GO247" s="367"/>
      <c r="GP247" s="367"/>
      <c r="GQ247" s="367"/>
      <c r="GR247" s="367"/>
      <c r="GS247" s="367"/>
      <c r="GT247" s="367"/>
      <c r="GU247" s="367"/>
      <c r="GV247" s="367"/>
      <c r="GW247" s="367"/>
      <c r="GX247" s="367"/>
      <c r="GY247" s="367"/>
      <c r="GZ247" s="367"/>
      <c r="HA247" s="367"/>
      <c r="HB247" s="367"/>
      <c r="HC247" s="367"/>
      <c r="HD247" s="367"/>
      <c r="HE247" s="367"/>
      <c r="HF247" s="367"/>
      <c r="HG247" s="367"/>
      <c r="HH247" s="367"/>
      <c r="HI247" s="367"/>
      <c r="HJ247" s="367"/>
      <c r="HK247" s="367"/>
      <c r="HL247" s="367"/>
      <c r="HM247" s="367"/>
      <c r="HN247" s="367"/>
      <c r="HO247" s="367"/>
      <c r="HP247" s="367"/>
      <c r="HQ247" s="367"/>
      <c r="HR247" s="367"/>
      <c r="HS247" s="367"/>
      <c r="HT247" s="367"/>
      <c r="HU247" s="367"/>
      <c r="HV247" s="367"/>
      <c r="HW247" s="367"/>
      <c r="HX247" s="367"/>
      <c r="HY247" s="367"/>
      <c r="HZ247" s="367"/>
      <c r="IA247" s="367"/>
      <c r="IB247" s="367"/>
      <c r="IC247" s="367"/>
      <c r="ID247" s="367"/>
      <c r="IE247" s="367"/>
      <c r="IF247" s="367"/>
      <c r="IG247" s="367"/>
      <c r="IH247" s="367"/>
      <c r="II247" s="367"/>
      <c r="IJ247" s="367"/>
      <c r="IK247" s="367"/>
      <c r="IL247" s="367"/>
      <c r="IM247" s="367"/>
      <c r="IN247" s="367"/>
      <c r="IO247" s="367"/>
      <c r="IP247" s="367"/>
      <c r="IQ247" s="367"/>
      <c r="IR247" s="367"/>
      <c r="IS247" s="367"/>
      <c r="IT247" s="367"/>
      <c r="IU247" s="367"/>
      <c r="IV247" s="367"/>
      <c r="IW247" s="367"/>
      <c r="IX247" s="367"/>
      <c r="IY247" s="367"/>
      <c r="IZ247" s="367"/>
    </row>
    <row r="248" spans="1:260" s="355" customFormat="1" ht="54" outlineLevel="1">
      <c r="A248" s="591"/>
      <c r="B248" s="466" t="s">
        <v>3136</v>
      </c>
      <c r="C248" s="507" t="s">
        <v>3137</v>
      </c>
      <c r="D248" s="204" t="s">
        <v>3138</v>
      </c>
      <c r="E248" s="204" t="s">
        <v>3139</v>
      </c>
      <c r="F248" s="464">
        <v>61904180</v>
      </c>
      <c r="G248" s="465" t="s">
        <v>80</v>
      </c>
      <c r="H248" s="25" t="s">
        <v>2673</v>
      </c>
      <c r="I248" s="25" t="s">
        <v>2674</v>
      </c>
      <c r="J248" s="205">
        <v>323.85599999999999</v>
      </c>
      <c r="K248" s="205">
        <v>323.85599999999999</v>
      </c>
      <c r="L248" s="22">
        <v>0</v>
      </c>
      <c r="M248" s="205">
        <v>307.66320999999999</v>
      </c>
      <c r="N248" s="205">
        <v>0</v>
      </c>
      <c r="O248" s="205" t="s">
        <v>80</v>
      </c>
      <c r="P248" s="206" t="s">
        <v>80</v>
      </c>
      <c r="Q248" s="206" t="s">
        <v>3140</v>
      </c>
      <c r="R248" s="25" t="s">
        <v>86</v>
      </c>
      <c r="S248" s="24" t="s">
        <v>80</v>
      </c>
      <c r="T248" s="22"/>
      <c r="U248" s="22">
        <v>0</v>
      </c>
      <c r="V248" s="22">
        <v>0</v>
      </c>
      <c r="W248" s="22">
        <v>0</v>
      </c>
      <c r="X248" s="22">
        <v>0</v>
      </c>
      <c r="Y248" s="22">
        <v>0</v>
      </c>
      <c r="Z248" s="22">
        <v>16.192789999999999</v>
      </c>
      <c r="AA248" s="22">
        <v>0</v>
      </c>
      <c r="AB248" s="22">
        <v>0</v>
      </c>
      <c r="AC248" s="22">
        <v>16.192789999999999</v>
      </c>
      <c r="AD248" s="22">
        <v>0</v>
      </c>
      <c r="AE248" s="22">
        <v>0</v>
      </c>
      <c r="AF248" s="22">
        <v>0</v>
      </c>
      <c r="AG248" s="22">
        <v>0</v>
      </c>
      <c r="AH248" s="22">
        <v>0</v>
      </c>
      <c r="AI248" s="22">
        <v>0</v>
      </c>
      <c r="AJ248" s="22">
        <v>16.192789999999999</v>
      </c>
      <c r="AK248" s="22">
        <v>0</v>
      </c>
      <c r="AL248" s="22">
        <v>0</v>
      </c>
      <c r="AM248" s="22">
        <v>16.192789999999999</v>
      </c>
      <c r="AN248" s="22">
        <v>0</v>
      </c>
      <c r="AO248" s="22">
        <v>0</v>
      </c>
      <c r="AP248" s="205">
        <v>0</v>
      </c>
      <c r="AQ248" s="22">
        <v>0</v>
      </c>
      <c r="AR248" s="22">
        <v>0</v>
      </c>
      <c r="AS248" s="25" t="s">
        <v>3253</v>
      </c>
      <c r="AT248" s="25" t="s">
        <v>80</v>
      </c>
      <c r="AU248" s="25" t="s">
        <v>80</v>
      </c>
      <c r="AV248" s="25" t="s">
        <v>1922</v>
      </c>
      <c r="AW248" s="25" t="s">
        <v>279</v>
      </c>
      <c r="AX248" s="23" t="s">
        <v>1955</v>
      </c>
      <c r="AY248" s="23" t="s">
        <v>2591</v>
      </c>
      <c r="AZ248" s="23" t="s">
        <v>2301</v>
      </c>
      <c r="BA248" s="367"/>
      <c r="BB248" s="367"/>
      <c r="BC248" s="367"/>
      <c r="BD248" s="367"/>
      <c r="BE248" s="367"/>
      <c r="BF248" s="367"/>
      <c r="BG248" s="367"/>
      <c r="BH248" s="367"/>
      <c r="BI248" s="367"/>
      <c r="BJ248" s="367"/>
      <c r="BK248" s="367"/>
      <c r="BL248" s="367"/>
      <c r="BM248" s="367"/>
      <c r="BN248" s="367"/>
      <c r="BO248" s="367"/>
      <c r="BP248" s="367"/>
      <c r="BQ248" s="367"/>
      <c r="BR248" s="367"/>
      <c r="BS248" s="367"/>
      <c r="BT248" s="367"/>
      <c r="BU248" s="367"/>
      <c r="BV248" s="367"/>
      <c r="BW248" s="367"/>
      <c r="BX248" s="367"/>
      <c r="BY248" s="367"/>
      <c r="BZ248" s="367"/>
      <c r="CA248" s="367"/>
      <c r="CB248" s="367"/>
      <c r="CC248" s="367"/>
      <c r="CD248" s="367"/>
      <c r="CE248" s="367"/>
      <c r="CF248" s="367"/>
      <c r="CG248" s="367"/>
      <c r="CH248" s="367"/>
      <c r="CI248" s="367"/>
      <c r="CJ248" s="367"/>
      <c r="CK248" s="367"/>
      <c r="CL248" s="367"/>
      <c r="CM248" s="367"/>
      <c r="CN248" s="367"/>
      <c r="CO248" s="367"/>
      <c r="CP248" s="367"/>
      <c r="CQ248" s="367"/>
      <c r="CR248" s="367"/>
      <c r="CS248" s="367"/>
      <c r="CT248" s="367"/>
      <c r="CU248" s="367"/>
      <c r="CV248" s="367"/>
      <c r="CW248" s="367"/>
      <c r="CX248" s="367"/>
      <c r="CY248" s="367"/>
      <c r="CZ248" s="367"/>
      <c r="DA248" s="367"/>
      <c r="DB248" s="367"/>
      <c r="DC248" s="367"/>
      <c r="DD248" s="367"/>
      <c r="DE248" s="367"/>
      <c r="DF248" s="367"/>
      <c r="DG248" s="367"/>
      <c r="DH248" s="367"/>
      <c r="DI248" s="367"/>
      <c r="DJ248" s="367"/>
      <c r="DK248" s="367"/>
      <c r="DL248" s="367"/>
      <c r="DM248" s="367"/>
      <c r="DN248" s="367"/>
      <c r="DO248" s="367"/>
      <c r="DP248" s="367"/>
      <c r="DQ248" s="367"/>
      <c r="DR248" s="367"/>
      <c r="DS248" s="367"/>
      <c r="DT248" s="367"/>
      <c r="DU248" s="367"/>
      <c r="DV248" s="367"/>
      <c r="DW248" s="367"/>
      <c r="DX248" s="367"/>
      <c r="DY248" s="367"/>
      <c r="DZ248" s="367"/>
      <c r="EA248" s="367"/>
      <c r="EB248" s="367"/>
      <c r="EC248" s="367"/>
      <c r="ED248" s="367"/>
      <c r="EE248" s="367"/>
      <c r="EF248" s="367"/>
      <c r="EG248" s="367"/>
      <c r="EH248" s="367"/>
      <c r="EI248" s="367"/>
      <c r="EJ248" s="367"/>
      <c r="EK248" s="367"/>
      <c r="EL248" s="367"/>
      <c r="EM248" s="367"/>
      <c r="EN248" s="367"/>
      <c r="EO248" s="367"/>
      <c r="EP248" s="367"/>
      <c r="EQ248" s="367"/>
      <c r="ER248" s="367"/>
      <c r="ES248" s="367"/>
      <c r="ET248" s="367"/>
      <c r="EU248" s="367"/>
      <c r="EV248" s="367"/>
      <c r="EW248" s="367"/>
      <c r="EX248" s="367"/>
      <c r="EY248" s="367"/>
      <c r="EZ248" s="367"/>
      <c r="FA248" s="367"/>
      <c r="FB248" s="367"/>
      <c r="FC248" s="367"/>
      <c r="FD248" s="367"/>
      <c r="FE248" s="367"/>
      <c r="FF248" s="367"/>
      <c r="FG248" s="367"/>
      <c r="FH248" s="367"/>
      <c r="FI248" s="367"/>
      <c r="FJ248" s="367"/>
      <c r="FK248" s="367"/>
      <c r="FL248" s="367"/>
      <c r="FM248" s="367"/>
      <c r="FN248" s="367"/>
      <c r="FO248" s="367"/>
      <c r="FP248" s="367"/>
      <c r="FQ248" s="367"/>
      <c r="FR248" s="367"/>
      <c r="FS248" s="367"/>
      <c r="FT248" s="367"/>
      <c r="FU248" s="367"/>
      <c r="FV248" s="367"/>
      <c r="FW248" s="367"/>
      <c r="FX248" s="367"/>
      <c r="FY248" s="367"/>
      <c r="FZ248" s="367"/>
      <c r="GA248" s="367"/>
      <c r="GB248" s="367"/>
      <c r="GC248" s="367"/>
      <c r="GD248" s="367"/>
      <c r="GE248" s="367"/>
      <c r="GF248" s="367"/>
      <c r="GG248" s="367"/>
      <c r="GH248" s="367"/>
      <c r="GI248" s="367"/>
      <c r="GJ248" s="367"/>
      <c r="GK248" s="367"/>
      <c r="GL248" s="367"/>
      <c r="GM248" s="367"/>
      <c r="GN248" s="367"/>
      <c r="GO248" s="367"/>
      <c r="GP248" s="367"/>
      <c r="GQ248" s="367"/>
      <c r="GR248" s="367"/>
      <c r="GS248" s="367"/>
      <c r="GT248" s="367"/>
      <c r="GU248" s="367"/>
      <c r="GV248" s="367"/>
      <c r="GW248" s="367"/>
      <c r="GX248" s="367"/>
      <c r="GY248" s="367"/>
      <c r="GZ248" s="367"/>
      <c r="HA248" s="367"/>
      <c r="HB248" s="367"/>
      <c r="HC248" s="367"/>
      <c r="HD248" s="367"/>
      <c r="HE248" s="367"/>
      <c r="HF248" s="367"/>
      <c r="HG248" s="367"/>
      <c r="HH248" s="367"/>
      <c r="HI248" s="367"/>
      <c r="HJ248" s="367"/>
      <c r="HK248" s="367"/>
      <c r="HL248" s="367"/>
      <c r="HM248" s="367"/>
      <c r="HN248" s="367"/>
      <c r="HO248" s="367"/>
      <c r="HP248" s="367"/>
      <c r="HQ248" s="367"/>
      <c r="HR248" s="367"/>
      <c r="HS248" s="367"/>
      <c r="HT248" s="367"/>
      <c r="HU248" s="367"/>
      <c r="HV248" s="367"/>
      <c r="HW248" s="367"/>
      <c r="HX248" s="367"/>
      <c r="HY248" s="367"/>
      <c r="HZ248" s="367"/>
      <c r="IA248" s="367"/>
      <c r="IB248" s="367"/>
      <c r="IC248" s="367"/>
      <c r="ID248" s="367"/>
      <c r="IE248" s="367"/>
      <c r="IF248" s="367"/>
      <c r="IG248" s="367"/>
      <c r="IH248" s="367"/>
      <c r="II248" s="367"/>
      <c r="IJ248" s="367"/>
      <c r="IK248" s="367"/>
      <c r="IL248" s="367"/>
      <c r="IM248" s="367"/>
      <c r="IN248" s="367"/>
      <c r="IO248" s="367"/>
      <c r="IP248" s="367"/>
      <c r="IQ248" s="367"/>
      <c r="IR248" s="367"/>
      <c r="IS248" s="367"/>
      <c r="IT248" s="367"/>
      <c r="IU248" s="367"/>
      <c r="IV248" s="367"/>
      <c r="IW248" s="367"/>
      <c r="IX248" s="367"/>
      <c r="IY248" s="367"/>
      <c r="IZ248" s="367"/>
    </row>
    <row r="249" spans="1:260" s="355" customFormat="1" ht="72" outlineLevel="1">
      <c r="A249" s="591"/>
      <c r="B249" s="508" t="s">
        <v>3141</v>
      </c>
      <c r="C249" s="25" t="s">
        <v>80</v>
      </c>
      <c r="D249" s="204" t="s">
        <v>3142</v>
      </c>
      <c r="E249" s="204" t="s">
        <v>3143</v>
      </c>
      <c r="F249" s="464">
        <v>70846375</v>
      </c>
      <c r="G249" s="465" t="s">
        <v>80</v>
      </c>
      <c r="H249" s="25" t="s">
        <v>2673</v>
      </c>
      <c r="I249" s="25" t="s">
        <v>2674</v>
      </c>
      <c r="J249" s="205">
        <v>380.30399999999997</v>
      </c>
      <c r="K249" s="205">
        <v>324.30399999999997</v>
      </c>
      <c r="L249" s="22">
        <v>56</v>
      </c>
      <c r="M249" s="205">
        <v>308.08879999999999</v>
      </c>
      <c r="N249" s="205">
        <v>0</v>
      </c>
      <c r="O249" s="205" t="s">
        <v>80</v>
      </c>
      <c r="P249" s="206" t="s">
        <v>80</v>
      </c>
      <c r="Q249" s="206" t="s">
        <v>2953</v>
      </c>
      <c r="R249" s="25" t="s">
        <v>86</v>
      </c>
      <c r="S249" s="24" t="s">
        <v>80</v>
      </c>
      <c r="T249" s="22"/>
      <c r="U249" s="22">
        <v>0</v>
      </c>
      <c r="V249" s="22">
        <v>0</v>
      </c>
      <c r="W249" s="22">
        <v>0</v>
      </c>
      <c r="X249" s="22">
        <v>0</v>
      </c>
      <c r="Y249" s="22">
        <v>0</v>
      </c>
      <c r="Z249" s="22">
        <v>72.215199999999996</v>
      </c>
      <c r="AA249" s="22">
        <v>0</v>
      </c>
      <c r="AB249" s="22">
        <v>0</v>
      </c>
      <c r="AC249" s="22">
        <v>72.215199999999996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2">
        <v>72.215199999999996</v>
      </c>
      <c r="AK249" s="22">
        <v>0</v>
      </c>
      <c r="AL249" s="22">
        <v>0</v>
      </c>
      <c r="AM249" s="22">
        <v>72.215199999999996</v>
      </c>
      <c r="AN249" s="22">
        <v>0</v>
      </c>
      <c r="AO249" s="22">
        <v>0</v>
      </c>
      <c r="AP249" s="205">
        <v>0</v>
      </c>
      <c r="AQ249" s="22">
        <v>0</v>
      </c>
      <c r="AR249" s="22">
        <v>0</v>
      </c>
      <c r="AS249" s="25" t="s">
        <v>3253</v>
      </c>
      <c r="AT249" s="25" t="s">
        <v>80</v>
      </c>
      <c r="AU249" s="25" t="s">
        <v>80</v>
      </c>
      <c r="AV249" s="25" t="s">
        <v>1915</v>
      </c>
      <c r="AW249" s="25" t="s">
        <v>279</v>
      </c>
      <c r="AX249" s="23" t="s">
        <v>1970</v>
      </c>
      <c r="AY249" s="23" t="s">
        <v>2591</v>
      </c>
      <c r="AZ249" s="23" t="s">
        <v>2301</v>
      </c>
      <c r="BA249" s="367"/>
      <c r="BB249" s="367"/>
      <c r="BC249" s="367"/>
      <c r="BD249" s="367"/>
      <c r="BE249" s="367"/>
      <c r="BF249" s="367"/>
      <c r="BG249" s="367"/>
      <c r="BH249" s="367"/>
      <c r="BI249" s="367"/>
      <c r="BJ249" s="367"/>
      <c r="BK249" s="367"/>
      <c r="BL249" s="367"/>
      <c r="BM249" s="367"/>
      <c r="BN249" s="367"/>
      <c r="BO249" s="367"/>
      <c r="BP249" s="367"/>
      <c r="BQ249" s="367"/>
      <c r="BR249" s="367"/>
      <c r="BS249" s="367"/>
      <c r="BT249" s="367"/>
      <c r="BU249" s="367"/>
      <c r="BV249" s="367"/>
      <c r="BW249" s="367"/>
      <c r="BX249" s="367"/>
      <c r="BY249" s="367"/>
      <c r="BZ249" s="367"/>
      <c r="CA249" s="367"/>
      <c r="CB249" s="367"/>
      <c r="CC249" s="367"/>
      <c r="CD249" s="367"/>
      <c r="CE249" s="367"/>
      <c r="CF249" s="367"/>
      <c r="CG249" s="367"/>
      <c r="CH249" s="367"/>
      <c r="CI249" s="367"/>
      <c r="CJ249" s="367"/>
      <c r="CK249" s="367"/>
      <c r="CL249" s="367"/>
      <c r="CM249" s="367"/>
      <c r="CN249" s="367"/>
      <c r="CO249" s="367"/>
      <c r="CP249" s="367"/>
      <c r="CQ249" s="367"/>
      <c r="CR249" s="367"/>
      <c r="CS249" s="367"/>
      <c r="CT249" s="367"/>
      <c r="CU249" s="367"/>
      <c r="CV249" s="367"/>
      <c r="CW249" s="367"/>
      <c r="CX249" s="367"/>
      <c r="CY249" s="367"/>
      <c r="CZ249" s="367"/>
      <c r="DA249" s="367"/>
      <c r="DB249" s="367"/>
      <c r="DC249" s="367"/>
      <c r="DD249" s="367"/>
      <c r="DE249" s="367"/>
      <c r="DF249" s="367"/>
      <c r="DG249" s="367"/>
      <c r="DH249" s="367"/>
      <c r="DI249" s="367"/>
      <c r="DJ249" s="367"/>
      <c r="DK249" s="367"/>
      <c r="DL249" s="367"/>
      <c r="DM249" s="367"/>
      <c r="DN249" s="367"/>
      <c r="DO249" s="367"/>
      <c r="DP249" s="367"/>
      <c r="DQ249" s="367"/>
      <c r="DR249" s="367"/>
      <c r="DS249" s="367"/>
      <c r="DT249" s="367"/>
      <c r="DU249" s="367"/>
      <c r="DV249" s="367"/>
      <c r="DW249" s="367"/>
      <c r="DX249" s="367"/>
      <c r="DY249" s="367"/>
      <c r="DZ249" s="367"/>
      <c r="EA249" s="367"/>
      <c r="EB249" s="367"/>
      <c r="EC249" s="367"/>
      <c r="ED249" s="367"/>
      <c r="EE249" s="367"/>
      <c r="EF249" s="367"/>
      <c r="EG249" s="367"/>
      <c r="EH249" s="367"/>
      <c r="EI249" s="367"/>
      <c r="EJ249" s="367"/>
      <c r="EK249" s="367"/>
      <c r="EL249" s="367"/>
      <c r="EM249" s="367"/>
      <c r="EN249" s="367"/>
      <c r="EO249" s="367"/>
      <c r="EP249" s="367"/>
      <c r="EQ249" s="367"/>
      <c r="ER249" s="367"/>
      <c r="ES249" s="367"/>
      <c r="ET249" s="367"/>
      <c r="EU249" s="367"/>
      <c r="EV249" s="367"/>
      <c r="EW249" s="367"/>
      <c r="EX249" s="367"/>
      <c r="EY249" s="367"/>
      <c r="EZ249" s="367"/>
      <c r="FA249" s="367"/>
      <c r="FB249" s="367"/>
      <c r="FC249" s="367"/>
      <c r="FD249" s="367"/>
      <c r="FE249" s="367"/>
      <c r="FF249" s="367"/>
      <c r="FG249" s="367"/>
      <c r="FH249" s="367"/>
      <c r="FI249" s="367"/>
      <c r="FJ249" s="367"/>
      <c r="FK249" s="367"/>
      <c r="FL249" s="367"/>
      <c r="FM249" s="367"/>
      <c r="FN249" s="367"/>
      <c r="FO249" s="367"/>
      <c r="FP249" s="367"/>
      <c r="FQ249" s="367"/>
      <c r="FR249" s="367"/>
      <c r="FS249" s="367"/>
      <c r="FT249" s="367"/>
      <c r="FU249" s="367"/>
      <c r="FV249" s="367"/>
      <c r="FW249" s="367"/>
      <c r="FX249" s="367"/>
      <c r="FY249" s="367"/>
      <c r="FZ249" s="367"/>
      <c r="GA249" s="367"/>
      <c r="GB249" s="367"/>
      <c r="GC249" s="367"/>
      <c r="GD249" s="367"/>
      <c r="GE249" s="367"/>
      <c r="GF249" s="367"/>
      <c r="GG249" s="367"/>
      <c r="GH249" s="367"/>
      <c r="GI249" s="367"/>
      <c r="GJ249" s="367"/>
      <c r="GK249" s="367"/>
      <c r="GL249" s="367"/>
      <c r="GM249" s="367"/>
      <c r="GN249" s="367"/>
      <c r="GO249" s="367"/>
      <c r="GP249" s="367"/>
      <c r="GQ249" s="367"/>
      <c r="GR249" s="367"/>
      <c r="GS249" s="367"/>
      <c r="GT249" s="367"/>
      <c r="GU249" s="367"/>
      <c r="GV249" s="367"/>
      <c r="GW249" s="367"/>
      <c r="GX249" s="367"/>
      <c r="GY249" s="367"/>
      <c r="GZ249" s="367"/>
      <c r="HA249" s="367"/>
      <c r="HB249" s="367"/>
      <c r="HC249" s="367"/>
      <c r="HD249" s="367"/>
      <c r="HE249" s="367"/>
      <c r="HF249" s="367"/>
      <c r="HG249" s="367"/>
      <c r="HH249" s="367"/>
      <c r="HI249" s="367"/>
      <c r="HJ249" s="367"/>
      <c r="HK249" s="367"/>
      <c r="HL249" s="367"/>
      <c r="HM249" s="367"/>
      <c r="HN249" s="367"/>
      <c r="HO249" s="367"/>
      <c r="HP249" s="367"/>
      <c r="HQ249" s="367"/>
      <c r="HR249" s="367"/>
      <c r="HS249" s="367"/>
      <c r="HT249" s="367"/>
      <c r="HU249" s="367"/>
      <c r="HV249" s="367"/>
      <c r="HW249" s="367"/>
      <c r="HX249" s="367"/>
      <c r="HY249" s="367"/>
      <c r="HZ249" s="367"/>
      <c r="IA249" s="367"/>
      <c r="IB249" s="367"/>
      <c r="IC249" s="367"/>
      <c r="ID249" s="367"/>
      <c r="IE249" s="367"/>
      <c r="IF249" s="367"/>
      <c r="IG249" s="367"/>
      <c r="IH249" s="367"/>
      <c r="II249" s="367"/>
      <c r="IJ249" s="367"/>
      <c r="IK249" s="367"/>
      <c r="IL249" s="367"/>
      <c r="IM249" s="367"/>
      <c r="IN249" s="367"/>
      <c r="IO249" s="367"/>
      <c r="IP249" s="367"/>
      <c r="IQ249" s="367"/>
      <c r="IR249" s="367"/>
      <c r="IS249" s="367"/>
      <c r="IT249" s="367"/>
      <c r="IU249" s="367"/>
      <c r="IV249" s="367"/>
      <c r="IW249" s="367"/>
      <c r="IX249" s="367"/>
      <c r="IY249" s="367"/>
      <c r="IZ249" s="367"/>
    </row>
    <row r="250" spans="1:260" s="355" customFormat="1" ht="54" outlineLevel="1">
      <c r="A250" s="591"/>
      <c r="B250" s="466" t="s">
        <v>3144</v>
      </c>
      <c r="C250" s="507" t="s">
        <v>3145</v>
      </c>
      <c r="D250" s="204" t="s">
        <v>3146</v>
      </c>
      <c r="E250" s="204" t="s">
        <v>3147</v>
      </c>
      <c r="F250" s="464">
        <v>48664928</v>
      </c>
      <c r="G250" s="465">
        <v>8299</v>
      </c>
      <c r="H250" s="25" t="s">
        <v>2673</v>
      </c>
      <c r="I250" s="25" t="s">
        <v>2674</v>
      </c>
      <c r="J250" s="205">
        <v>708.16</v>
      </c>
      <c r="K250" s="205">
        <v>708.16</v>
      </c>
      <c r="L250" s="22">
        <v>0</v>
      </c>
      <c r="M250" s="205">
        <v>672.75199999999995</v>
      </c>
      <c r="N250" s="205">
        <v>0</v>
      </c>
      <c r="O250" s="205" t="s">
        <v>80</v>
      </c>
      <c r="P250" s="206" t="s">
        <v>80</v>
      </c>
      <c r="Q250" s="206" t="s">
        <v>3148</v>
      </c>
      <c r="R250" s="25" t="s">
        <v>86</v>
      </c>
      <c r="S250" s="24" t="s">
        <v>80</v>
      </c>
      <c r="T250" s="22"/>
      <c r="U250" s="22">
        <v>0</v>
      </c>
      <c r="V250" s="22">
        <v>0</v>
      </c>
      <c r="W250" s="22">
        <v>0</v>
      </c>
      <c r="X250" s="22">
        <v>0</v>
      </c>
      <c r="Y250" s="22">
        <v>0</v>
      </c>
      <c r="Z250" s="22">
        <v>35.408000000000001</v>
      </c>
      <c r="AA250" s="22">
        <v>0</v>
      </c>
      <c r="AB250" s="22">
        <v>0</v>
      </c>
      <c r="AC250" s="22">
        <v>35.408000000000001</v>
      </c>
      <c r="AD250" s="22">
        <v>0</v>
      </c>
      <c r="AE250" s="22">
        <v>0</v>
      </c>
      <c r="AF250" s="22">
        <v>0</v>
      </c>
      <c r="AG250" s="22">
        <v>0</v>
      </c>
      <c r="AH250" s="22">
        <v>0</v>
      </c>
      <c r="AI250" s="22">
        <v>0</v>
      </c>
      <c r="AJ250" s="22">
        <v>35.408000000000001</v>
      </c>
      <c r="AK250" s="22">
        <v>0</v>
      </c>
      <c r="AL250" s="22">
        <v>0</v>
      </c>
      <c r="AM250" s="22">
        <v>35.408000000000001</v>
      </c>
      <c r="AN250" s="22">
        <v>0</v>
      </c>
      <c r="AO250" s="22">
        <v>0</v>
      </c>
      <c r="AP250" s="205">
        <v>0</v>
      </c>
      <c r="AQ250" s="22">
        <v>0</v>
      </c>
      <c r="AR250" s="22">
        <v>0</v>
      </c>
      <c r="AS250" s="25" t="s">
        <v>3254</v>
      </c>
      <c r="AT250" s="25" t="s">
        <v>80</v>
      </c>
      <c r="AU250" s="25" t="s">
        <v>80</v>
      </c>
      <c r="AV250" s="25" t="s">
        <v>1915</v>
      </c>
      <c r="AW250" s="25" t="s">
        <v>279</v>
      </c>
      <c r="AX250" s="23" t="s">
        <v>1954</v>
      </c>
      <c r="AY250" s="23" t="s">
        <v>2591</v>
      </c>
      <c r="AZ250" s="23" t="s">
        <v>2301</v>
      </c>
      <c r="BA250" s="367"/>
      <c r="BB250" s="367"/>
      <c r="BC250" s="367"/>
      <c r="BD250" s="367"/>
      <c r="BE250" s="367"/>
      <c r="BF250" s="367"/>
      <c r="BG250" s="367"/>
      <c r="BH250" s="367"/>
      <c r="BI250" s="367"/>
      <c r="BJ250" s="367"/>
      <c r="BK250" s="367"/>
      <c r="BL250" s="367"/>
      <c r="BM250" s="367"/>
      <c r="BN250" s="367"/>
      <c r="BO250" s="367"/>
      <c r="BP250" s="367"/>
      <c r="BQ250" s="367"/>
      <c r="BR250" s="367"/>
      <c r="BS250" s="367"/>
      <c r="BT250" s="367"/>
      <c r="BU250" s="367"/>
      <c r="BV250" s="367"/>
      <c r="BW250" s="367"/>
      <c r="BX250" s="367"/>
      <c r="BY250" s="367"/>
      <c r="BZ250" s="367"/>
      <c r="CA250" s="367"/>
      <c r="CB250" s="367"/>
      <c r="CC250" s="367"/>
      <c r="CD250" s="367"/>
      <c r="CE250" s="367"/>
      <c r="CF250" s="367"/>
      <c r="CG250" s="367"/>
      <c r="CH250" s="367"/>
      <c r="CI250" s="367"/>
      <c r="CJ250" s="367"/>
      <c r="CK250" s="367"/>
      <c r="CL250" s="367"/>
      <c r="CM250" s="367"/>
      <c r="CN250" s="367"/>
      <c r="CO250" s="367"/>
      <c r="CP250" s="367"/>
      <c r="CQ250" s="367"/>
      <c r="CR250" s="367"/>
      <c r="CS250" s="367"/>
      <c r="CT250" s="367"/>
      <c r="CU250" s="367"/>
      <c r="CV250" s="367"/>
      <c r="CW250" s="367"/>
      <c r="CX250" s="367"/>
      <c r="CY250" s="367"/>
      <c r="CZ250" s="367"/>
      <c r="DA250" s="367"/>
      <c r="DB250" s="367"/>
      <c r="DC250" s="367"/>
      <c r="DD250" s="367"/>
      <c r="DE250" s="367"/>
      <c r="DF250" s="367"/>
      <c r="DG250" s="367"/>
      <c r="DH250" s="367"/>
      <c r="DI250" s="367"/>
      <c r="DJ250" s="367"/>
      <c r="DK250" s="367"/>
      <c r="DL250" s="367"/>
      <c r="DM250" s="367"/>
      <c r="DN250" s="367"/>
      <c r="DO250" s="367"/>
      <c r="DP250" s="367"/>
      <c r="DQ250" s="367"/>
      <c r="DR250" s="367"/>
      <c r="DS250" s="367"/>
      <c r="DT250" s="367"/>
      <c r="DU250" s="367"/>
      <c r="DV250" s="367"/>
      <c r="DW250" s="367"/>
      <c r="DX250" s="367"/>
      <c r="DY250" s="367"/>
      <c r="DZ250" s="367"/>
      <c r="EA250" s="367"/>
      <c r="EB250" s="367"/>
      <c r="EC250" s="367"/>
      <c r="ED250" s="367"/>
      <c r="EE250" s="367"/>
      <c r="EF250" s="367"/>
      <c r="EG250" s="367"/>
      <c r="EH250" s="367"/>
      <c r="EI250" s="367"/>
      <c r="EJ250" s="367"/>
      <c r="EK250" s="367"/>
      <c r="EL250" s="367"/>
      <c r="EM250" s="367"/>
      <c r="EN250" s="367"/>
      <c r="EO250" s="367"/>
      <c r="EP250" s="367"/>
      <c r="EQ250" s="367"/>
      <c r="ER250" s="367"/>
      <c r="ES250" s="367"/>
      <c r="ET250" s="367"/>
      <c r="EU250" s="367"/>
      <c r="EV250" s="367"/>
      <c r="EW250" s="367"/>
      <c r="EX250" s="367"/>
      <c r="EY250" s="367"/>
      <c r="EZ250" s="367"/>
      <c r="FA250" s="367"/>
      <c r="FB250" s="367"/>
      <c r="FC250" s="367"/>
      <c r="FD250" s="367"/>
      <c r="FE250" s="367"/>
      <c r="FF250" s="367"/>
      <c r="FG250" s="367"/>
      <c r="FH250" s="367"/>
      <c r="FI250" s="367"/>
      <c r="FJ250" s="367"/>
      <c r="FK250" s="367"/>
      <c r="FL250" s="367"/>
      <c r="FM250" s="367"/>
      <c r="FN250" s="367"/>
      <c r="FO250" s="367"/>
      <c r="FP250" s="367"/>
      <c r="FQ250" s="367"/>
      <c r="FR250" s="367"/>
      <c r="FS250" s="367"/>
      <c r="FT250" s="367"/>
      <c r="FU250" s="367"/>
      <c r="FV250" s="367"/>
      <c r="FW250" s="367"/>
      <c r="FX250" s="367"/>
      <c r="FY250" s="367"/>
      <c r="FZ250" s="367"/>
      <c r="GA250" s="367"/>
      <c r="GB250" s="367"/>
      <c r="GC250" s="367"/>
      <c r="GD250" s="367"/>
      <c r="GE250" s="367"/>
      <c r="GF250" s="367"/>
      <c r="GG250" s="367"/>
      <c r="GH250" s="367"/>
      <c r="GI250" s="367"/>
      <c r="GJ250" s="367"/>
      <c r="GK250" s="367"/>
      <c r="GL250" s="367"/>
      <c r="GM250" s="367"/>
      <c r="GN250" s="367"/>
      <c r="GO250" s="367"/>
      <c r="GP250" s="367"/>
      <c r="GQ250" s="367"/>
      <c r="GR250" s="367"/>
      <c r="GS250" s="367"/>
      <c r="GT250" s="367"/>
      <c r="GU250" s="367"/>
      <c r="GV250" s="367"/>
      <c r="GW250" s="367"/>
      <c r="GX250" s="367"/>
      <c r="GY250" s="367"/>
      <c r="GZ250" s="367"/>
      <c r="HA250" s="367"/>
      <c r="HB250" s="367"/>
      <c r="HC250" s="367"/>
      <c r="HD250" s="367"/>
      <c r="HE250" s="367"/>
      <c r="HF250" s="367"/>
      <c r="HG250" s="367"/>
      <c r="HH250" s="367"/>
      <c r="HI250" s="367"/>
      <c r="HJ250" s="367"/>
      <c r="HK250" s="367"/>
      <c r="HL250" s="367"/>
      <c r="HM250" s="367"/>
      <c r="HN250" s="367"/>
      <c r="HO250" s="367"/>
      <c r="HP250" s="367"/>
      <c r="HQ250" s="367"/>
      <c r="HR250" s="367"/>
      <c r="HS250" s="367"/>
      <c r="HT250" s="367"/>
      <c r="HU250" s="367"/>
      <c r="HV250" s="367"/>
      <c r="HW250" s="367"/>
      <c r="HX250" s="367"/>
      <c r="HY250" s="367"/>
      <c r="HZ250" s="367"/>
      <c r="IA250" s="367"/>
      <c r="IB250" s="367"/>
      <c r="IC250" s="367"/>
      <c r="ID250" s="367"/>
      <c r="IE250" s="367"/>
      <c r="IF250" s="367"/>
      <c r="IG250" s="367"/>
      <c r="IH250" s="367"/>
      <c r="II250" s="367"/>
      <c r="IJ250" s="367"/>
      <c r="IK250" s="367"/>
      <c r="IL250" s="367"/>
      <c r="IM250" s="367"/>
      <c r="IN250" s="367"/>
      <c r="IO250" s="367"/>
      <c r="IP250" s="367"/>
      <c r="IQ250" s="367"/>
      <c r="IR250" s="367"/>
      <c r="IS250" s="367"/>
      <c r="IT250" s="367"/>
      <c r="IU250" s="367"/>
      <c r="IV250" s="367"/>
      <c r="IW250" s="367"/>
      <c r="IX250" s="367"/>
      <c r="IY250" s="367"/>
      <c r="IZ250" s="367"/>
    </row>
    <row r="251" spans="1:260" s="355" customFormat="1" ht="90" outlineLevel="1">
      <c r="A251" s="591"/>
      <c r="B251" s="508" t="s">
        <v>3149</v>
      </c>
      <c r="C251" s="25" t="s">
        <v>80</v>
      </c>
      <c r="D251" s="204" t="s">
        <v>3150</v>
      </c>
      <c r="E251" s="204" t="s">
        <v>3151</v>
      </c>
      <c r="F251" s="204" t="s">
        <v>3152</v>
      </c>
      <c r="G251" s="465" t="s">
        <v>80</v>
      </c>
      <c r="H251" s="25" t="s">
        <v>2673</v>
      </c>
      <c r="I251" s="25" t="s">
        <v>2674</v>
      </c>
      <c r="J251" s="205">
        <v>272.64</v>
      </c>
      <c r="K251" s="205">
        <v>272.64</v>
      </c>
      <c r="L251" s="22">
        <v>0</v>
      </c>
      <c r="M251" s="205">
        <v>259.00799999999998</v>
      </c>
      <c r="N251" s="205">
        <v>0</v>
      </c>
      <c r="O251" s="205" t="s">
        <v>80</v>
      </c>
      <c r="P251" s="206" t="s">
        <v>80</v>
      </c>
      <c r="Q251" s="206" t="s">
        <v>3153</v>
      </c>
      <c r="R251" s="25" t="s">
        <v>86</v>
      </c>
      <c r="S251" s="24" t="s">
        <v>80</v>
      </c>
      <c r="T251" s="22"/>
      <c r="U251" s="22">
        <v>0</v>
      </c>
      <c r="V251" s="22">
        <v>0</v>
      </c>
      <c r="W251" s="22">
        <v>0</v>
      </c>
      <c r="X251" s="22">
        <v>0</v>
      </c>
      <c r="Y251" s="22">
        <v>0</v>
      </c>
      <c r="Z251" s="22">
        <v>13.632</v>
      </c>
      <c r="AA251" s="22">
        <v>0</v>
      </c>
      <c r="AB251" s="22">
        <v>0</v>
      </c>
      <c r="AC251" s="22">
        <v>13.632</v>
      </c>
      <c r="AD251" s="22">
        <v>0</v>
      </c>
      <c r="AE251" s="22">
        <v>0</v>
      </c>
      <c r="AF251" s="22">
        <v>0</v>
      </c>
      <c r="AG251" s="22">
        <v>0</v>
      </c>
      <c r="AH251" s="22">
        <v>0</v>
      </c>
      <c r="AI251" s="22">
        <v>0</v>
      </c>
      <c r="AJ251" s="22">
        <v>13.632</v>
      </c>
      <c r="AK251" s="22">
        <v>0</v>
      </c>
      <c r="AL251" s="22">
        <v>0</v>
      </c>
      <c r="AM251" s="22">
        <v>13.632</v>
      </c>
      <c r="AN251" s="22">
        <v>0</v>
      </c>
      <c r="AO251" s="22">
        <v>0</v>
      </c>
      <c r="AP251" s="205">
        <v>0</v>
      </c>
      <c r="AQ251" s="22">
        <v>0</v>
      </c>
      <c r="AR251" s="22">
        <v>0</v>
      </c>
      <c r="AS251" s="25" t="s">
        <v>3255</v>
      </c>
      <c r="AT251" s="25" t="s">
        <v>80</v>
      </c>
      <c r="AU251" s="25" t="s">
        <v>80</v>
      </c>
      <c r="AV251" s="25" t="s">
        <v>1915</v>
      </c>
      <c r="AW251" s="25" t="s">
        <v>279</v>
      </c>
      <c r="AX251" s="23" t="s">
        <v>1953</v>
      </c>
      <c r="AY251" s="23" t="s">
        <v>2591</v>
      </c>
      <c r="AZ251" s="23" t="s">
        <v>2301</v>
      </c>
      <c r="BA251" s="367"/>
      <c r="BB251" s="367"/>
      <c r="BC251" s="367"/>
      <c r="BD251" s="367"/>
      <c r="BE251" s="367"/>
      <c r="BF251" s="367"/>
      <c r="BG251" s="367"/>
      <c r="BH251" s="367"/>
      <c r="BI251" s="367"/>
      <c r="BJ251" s="367"/>
      <c r="BK251" s="367"/>
      <c r="BL251" s="367"/>
      <c r="BM251" s="367"/>
      <c r="BN251" s="367"/>
      <c r="BO251" s="367"/>
      <c r="BP251" s="367"/>
      <c r="BQ251" s="367"/>
      <c r="BR251" s="367"/>
      <c r="BS251" s="367"/>
      <c r="BT251" s="367"/>
      <c r="BU251" s="367"/>
      <c r="BV251" s="367"/>
      <c r="BW251" s="367"/>
      <c r="BX251" s="367"/>
      <c r="BY251" s="367"/>
      <c r="BZ251" s="367"/>
      <c r="CA251" s="367"/>
      <c r="CB251" s="367"/>
      <c r="CC251" s="367"/>
      <c r="CD251" s="367"/>
      <c r="CE251" s="367"/>
      <c r="CF251" s="367"/>
      <c r="CG251" s="367"/>
      <c r="CH251" s="367"/>
      <c r="CI251" s="367"/>
      <c r="CJ251" s="367"/>
      <c r="CK251" s="367"/>
      <c r="CL251" s="367"/>
      <c r="CM251" s="367"/>
      <c r="CN251" s="367"/>
      <c r="CO251" s="367"/>
      <c r="CP251" s="367"/>
      <c r="CQ251" s="367"/>
      <c r="CR251" s="367"/>
      <c r="CS251" s="367"/>
      <c r="CT251" s="367"/>
      <c r="CU251" s="367"/>
      <c r="CV251" s="367"/>
      <c r="CW251" s="367"/>
      <c r="CX251" s="367"/>
      <c r="CY251" s="367"/>
      <c r="CZ251" s="367"/>
      <c r="DA251" s="367"/>
      <c r="DB251" s="367"/>
      <c r="DC251" s="367"/>
      <c r="DD251" s="367"/>
      <c r="DE251" s="367"/>
      <c r="DF251" s="367"/>
      <c r="DG251" s="367"/>
      <c r="DH251" s="367"/>
      <c r="DI251" s="367"/>
      <c r="DJ251" s="367"/>
      <c r="DK251" s="367"/>
      <c r="DL251" s="367"/>
      <c r="DM251" s="367"/>
      <c r="DN251" s="367"/>
      <c r="DO251" s="367"/>
      <c r="DP251" s="367"/>
      <c r="DQ251" s="367"/>
      <c r="DR251" s="367"/>
      <c r="DS251" s="367"/>
      <c r="DT251" s="367"/>
      <c r="DU251" s="367"/>
      <c r="DV251" s="367"/>
      <c r="DW251" s="367"/>
      <c r="DX251" s="367"/>
      <c r="DY251" s="367"/>
      <c r="DZ251" s="367"/>
      <c r="EA251" s="367"/>
      <c r="EB251" s="367"/>
      <c r="EC251" s="367"/>
      <c r="ED251" s="367"/>
      <c r="EE251" s="367"/>
      <c r="EF251" s="367"/>
      <c r="EG251" s="367"/>
      <c r="EH251" s="367"/>
      <c r="EI251" s="367"/>
      <c r="EJ251" s="367"/>
      <c r="EK251" s="367"/>
      <c r="EL251" s="367"/>
      <c r="EM251" s="367"/>
      <c r="EN251" s="367"/>
      <c r="EO251" s="367"/>
      <c r="EP251" s="367"/>
      <c r="EQ251" s="367"/>
      <c r="ER251" s="367"/>
      <c r="ES251" s="367"/>
      <c r="ET251" s="367"/>
      <c r="EU251" s="367"/>
      <c r="EV251" s="367"/>
      <c r="EW251" s="367"/>
      <c r="EX251" s="367"/>
      <c r="EY251" s="367"/>
      <c r="EZ251" s="367"/>
      <c r="FA251" s="367"/>
      <c r="FB251" s="367"/>
      <c r="FC251" s="367"/>
      <c r="FD251" s="367"/>
      <c r="FE251" s="367"/>
      <c r="FF251" s="367"/>
      <c r="FG251" s="367"/>
      <c r="FH251" s="367"/>
      <c r="FI251" s="367"/>
      <c r="FJ251" s="367"/>
      <c r="FK251" s="367"/>
      <c r="FL251" s="367"/>
      <c r="FM251" s="367"/>
      <c r="FN251" s="367"/>
      <c r="FO251" s="367"/>
      <c r="FP251" s="367"/>
      <c r="FQ251" s="367"/>
      <c r="FR251" s="367"/>
      <c r="FS251" s="367"/>
      <c r="FT251" s="367"/>
      <c r="FU251" s="367"/>
      <c r="FV251" s="367"/>
      <c r="FW251" s="367"/>
      <c r="FX251" s="367"/>
      <c r="FY251" s="367"/>
      <c r="FZ251" s="367"/>
      <c r="GA251" s="367"/>
      <c r="GB251" s="367"/>
      <c r="GC251" s="367"/>
      <c r="GD251" s="367"/>
      <c r="GE251" s="367"/>
      <c r="GF251" s="367"/>
      <c r="GG251" s="367"/>
      <c r="GH251" s="367"/>
      <c r="GI251" s="367"/>
      <c r="GJ251" s="367"/>
      <c r="GK251" s="367"/>
      <c r="GL251" s="367"/>
      <c r="GM251" s="367"/>
      <c r="GN251" s="367"/>
      <c r="GO251" s="367"/>
      <c r="GP251" s="367"/>
      <c r="GQ251" s="367"/>
      <c r="GR251" s="367"/>
      <c r="GS251" s="367"/>
      <c r="GT251" s="367"/>
      <c r="GU251" s="367"/>
      <c r="GV251" s="367"/>
      <c r="GW251" s="367"/>
      <c r="GX251" s="367"/>
      <c r="GY251" s="367"/>
      <c r="GZ251" s="367"/>
      <c r="HA251" s="367"/>
      <c r="HB251" s="367"/>
      <c r="HC251" s="367"/>
      <c r="HD251" s="367"/>
      <c r="HE251" s="367"/>
      <c r="HF251" s="367"/>
      <c r="HG251" s="367"/>
      <c r="HH251" s="367"/>
      <c r="HI251" s="367"/>
      <c r="HJ251" s="367"/>
      <c r="HK251" s="367"/>
      <c r="HL251" s="367"/>
      <c r="HM251" s="367"/>
      <c r="HN251" s="367"/>
      <c r="HO251" s="367"/>
      <c r="HP251" s="367"/>
      <c r="HQ251" s="367"/>
      <c r="HR251" s="367"/>
      <c r="HS251" s="367"/>
      <c r="HT251" s="367"/>
      <c r="HU251" s="367"/>
      <c r="HV251" s="367"/>
      <c r="HW251" s="367"/>
      <c r="HX251" s="367"/>
      <c r="HY251" s="367"/>
      <c r="HZ251" s="367"/>
      <c r="IA251" s="367"/>
      <c r="IB251" s="367"/>
      <c r="IC251" s="367"/>
      <c r="ID251" s="367"/>
      <c r="IE251" s="367"/>
      <c r="IF251" s="367"/>
      <c r="IG251" s="367"/>
      <c r="IH251" s="367"/>
      <c r="II251" s="367"/>
      <c r="IJ251" s="367"/>
      <c r="IK251" s="367"/>
      <c r="IL251" s="367"/>
      <c r="IM251" s="367"/>
      <c r="IN251" s="367"/>
      <c r="IO251" s="367"/>
      <c r="IP251" s="367"/>
      <c r="IQ251" s="367"/>
      <c r="IR251" s="367"/>
      <c r="IS251" s="367"/>
      <c r="IT251" s="367"/>
      <c r="IU251" s="367"/>
      <c r="IV251" s="367"/>
      <c r="IW251" s="367"/>
      <c r="IX251" s="367"/>
      <c r="IY251" s="367"/>
      <c r="IZ251" s="367"/>
    </row>
    <row r="252" spans="1:260" s="355" customFormat="1" ht="72" outlineLevel="1">
      <c r="A252" s="591"/>
      <c r="B252" s="466" t="s">
        <v>3154</v>
      </c>
      <c r="C252" s="25" t="s">
        <v>80</v>
      </c>
      <c r="D252" s="204" t="s">
        <v>3155</v>
      </c>
      <c r="E252" s="204" t="s">
        <v>3156</v>
      </c>
      <c r="F252" s="464">
        <v>61904449</v>
      </c>
      <c r="G252" s="465" t="s">
        <v>80</v>
      </c>
      <c r="H252" s="25" t="s">
        <v>2673</v>
      </c>
      <c r="I252" s="25" t="s">
        <v>2674</v>
      </c>
      <c r="J252" s="205">
        <v>678.74599999999998</v>
      </c>
      <c r="K252" s="205">
        <v>678.74599999999998</v>
      </c>
      <c r="L252" s="22">
        <v>0</v>
      </c>
      <c r="M252" s="205">
        <v>644.80870000000004</v>
      </c>
      <c r="N252" s="205">
        <v>0</v>
      </c>
      <c r="O252" s="205" t="s">
        <v>80</v>
      </c>
      <c r="P252" s="206" t="s">
        <v>80</v>
      </c>
      <c r="Q252" s="206" t="s">
        <v>3157</v>
      </c>
      <c r="R252" s="25" t="s">
        <v>86</v>
      </c>
      <c r="S252" s="24" t="s">
        <v>80</v>
      </c>
      <c r="T252" s="22"/>
      <c r="U252" s="22">
        <v>0</v>
      </c>
      <c r="V252" s="22">
        <v>0</v>
      </c>
      <c r="W252" s="22">
        <v>0</v>
      </c>
      <c r="X252" s="22">
        <v>0</v>
      </c>
      <c r="Y252" s="22">
        <v>0</v>
      </c>
      <c r="Z252" s="22">
        <v>33.9373</v>
      </c>
      <c r="AA252" s="22">
        <v>0</v>
      </c>
      <c r="AB252" s="22">
        <v>0</v>
      </c>
      <c r="AC252" s="22">
        <v>33.9373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2">
        <v>33.9373</v>
      </c>
      <c r="AK252" s="22">
        <v>0</v>
      </c>
      <c r="AL252" s="22">
        <v>0</v>
      </c>
      <c r="AM252" s="22">
        <v>33.9373</v>
      </c>
      <c r="AN252" s="22">
        <v>0</v>
      </c>
      <c r="AO252" s="22">
        <v>0</v>
      </c>
      <c r="AP252" s="205">
        <v>0</v>
      </c>
      <c r="AQ252" s="22">
        <v>0</v>
      </c>
      <c r="AR252" s="22">
        <v>0</v>
      </c>
      <c r="AS252" s="25" t="s">
        <v>3255</v>
      </c>
      <c r="AT252" s="25" t="s">
        <v>80</v>
      </c>
      <c r="AU252" s="25" t="s">
        <v>80</v>
      </c>
      <c r="AV252" s="25" t="s">
        <v>1915</v>
      </c>
      <c r="AW252" s="25" t="s">
        <v>279</v>
      </c>
      <c r="AX252" s="23" t="s">
        <v>1965</v>
      </c>
      <c r="AY252" s="23" t="s">
        <v>2591</v>
      </c>
      <c r="AZ252" s="23" t="s">
        <v>2301</v>
      </c>
      <c r="BA252" s="367"/>
      <c r="BB252" s="367"/>
      <c r="BC252" s="367"/>
      <c r="BD252" s="367"/>
      <c r="BE252" s="367"/>
      <c r="BF252" s="367"/>
      <c r="BG252" s="367"/>
      <c r="BH252" s="367"/>
      <c r="BI252" s="367"/>
      <c r="BJ252" s="367"/>
      <c r="BK252" s="367"/>
      <c r="BL252" s="367"/>
      <c r="BM252" s="367"/>
      <c r="BN252" s="367"/>
      <c r="BO252" s="367"/>
      <c r="BP252" s="367"/>
      <c r="BQ252" s="367"/>
      <c r="BR252" s="367"/>
      <c r="BS252" s="367"/>
      <c r="BT252" s="367"/>
      <c r="BU252" s="367"/>
      <c r="BV252" s="367"/>
      <c r="BW252" s="367"/>
      <c r="BX252" s="367"/>
      <c r="BY252" s="367"/>
      <c r="BZ252" s="367"/>
      <c r="CA252" s="367"/>
      <c r="CB252" s="367"/>
      <c r="CC252" s="367"/>
      <c r="CD252" s="367"/>
      <c r="CE252" s="367"/>
      <c r="CF252" s="367"/>
      <c r="CG252" s="367"/>
      <c r="CH252" s="367"/>
      <c r="CI252" s="367"/>
      <c r="CJ252" s="367"/>
      <c r="CK252" s="367"/>
      <c r="CL252" s="367"/>
      <c r="CM252" s="367"/>
      <c r="CN252" s="367"/>
      <c r="CO252" s="367"/>
      <c r="CP252" s="367"/>
      <c r="CQ252" s="367"/>
      <c r="CR252" s="367"/>
      <c r="CS252" s="367"/>
      <c r="CT252" s="367"/>
      <c r="CU252" s="367"/>
      <c r="CV252" s="367"/>
      <c r="CW252" s="367"/>
      <c r="CX252" s="367"/>
      <c r="CY252" s="367"/>
      <c r="CZ252" s="367"/>
      <c r="DA252" s="367"/>
      <c r="DB252" s="367"/>
      <c r="DC252" s="367"/>
      <c r="DD252" s="367"/>
      <c r="DE252" s="367"/>
      <c r="DF252" s="367"/>
      <c r="DG252" s="367"/>
      <c r="DH252" s="367"/>
      <c r="DI252" s="367"/>
      <c r="DJ252" s="367"/>
      <c r="DK252" s="367"/>
      <c r="DL252" s="367"/>
      <c r="DM252" s="367"/>
      <c r="DN252" s="367"/>
      <c r="DO252" s="367"/>
      <c r="DP252" s="367"/>
      <c r="DQ252" s="367"/>
      <c r="DR252" s="367"/>
      <c r="DS252" s="367"/>
      <c r="DT252" s="367"/>
      <c r="DU252" s="367"/>
      <c r="DV252" s="367"/>
      <c r="DW252" s="367"/>
      <c r="DX252" s="367"/>
      <c r="DY252" s="367"/>
      <c r="DZ252" s="367"/>
      <c r="EA252" s="367"/>
      <c r="EB252" s="367"/>
      <c r="EC252" s="367"/>
      <c r="ED252" s="367"/>
      <c r="EE252" s="367"/>
      <c r="EF252" s="367"/>
      <c r="EG252" s="367"/>
      <c r="EH252" s="367"/>
      <c r="EI252" s="367"/>
      <c r="EJ252" s="367"/>
      <c r="EK252" s="367"/>
      <c r="EL252" s="367"/>
      <c r="EM252" s="367"/>
      <c r="EN252" s="367"/>
      <c r="EO252" s="367"/>
      <c r="EP252" s="367"/>
      <c r="EQ252" s="367"/>
      <c r="ER252" s="367"/>
      <c r="ES252" s="367"/>
      <c r="ET252" s="367"/>
      <c r="EU252" s="367"/>
      <c r="EV252" s="367"/>
      <c r="EW252" s="367"/>
      <c r="EX252" s="367"/>
      <c r="EY252" s="367"/>
      <c r="EZ252" s="367"/>
      <c r="FA252" s="367"/>
      <c r="FB252" s="367"/>
      <c r="FC252" s="367"/>
      <c r="FD252" s="367"/>
      <c r="FE252" s="367"/>
      <c r="FF252" s="367"/>
      <c r="FG252" s="367"/>
      <c r="FH252" s="367"/>
      <c r="FI252" s="367"/>
      <c r="FJ252" s="367"/>
      <c r="FK252" s="367"/>
      <c r="FL252" s="367"/>
      <c r="FM252" s="367"/>
      <c r="FN252" s="367"/>
      <c r="FO252" s="367"/>
      <c r="FP252" s="367"/>
      <c r="FQ252" s="367"/>
      <c r="FR252" s="367"/>
      <c r="FS252" s="367"/>
      <c r="FT252" s="367"/>
      <c r="FU252" s="367"/>
      <c r="FV252" s="367"/>
      <c r="FW252" s="367"/>
      <c r="FX252" s="367"/>
      <c r="FY252" s="367"/>
      <c r="FZ252" s="367"/>
      <c r="GA252" s="367"/>
      <c r="GB252" s="367"/>
      <c r="GC252" s="367"/>
      <c r="GD252" s="367"/>
      <c r="GE252" s="367"/>
      <c r="GF252" s="367"/>
      <c r="GG252" s="367"/>
      <c r="GH252" s="367"/>
      <c r="GI252" s="367"/>
      <c r="GJ252" s="367"/>
      <c r="GK252" s="367"/>
      <c r="GL252" s="367"/>
      <c r="GM252" s="367"/>
      <c r="GN252" s="367"/>
      <c r="GO252" s="367"/>
      <c r="GP252" s="367"/>
      <c r="GQ252" s="367"/>
      <c r="GR252" s="367"/>
      <c r="GS252" s="367"/>
      <c r="GT252" s="367"/>
      <c r="GU252" s="367"/>
      <c r="GV252" s="367"/>
      <c r="GW252" s="367"/>
      <c r="GX252" s="367"/>
      <c r="GY252" s="367"/>
      <c r="GZ252" s="367"/>
      <c r="HA252" s="367"/>
      <c r="HB252" s="367"/>
      <c r="HC252" s="367"/>
      <c r="HD252" s="367"/>
      <c r="HE252" s="367"/>
      <c r="HF252" s="367"/>
      <c r="HG252" s="367"/>
      <c r="HH252" s="367"/>
      <c r="HI252" s="367"/>
      <c r="HJ252" s="367"/>
      <c r="HK252" s="367"/>
      <c r="HL252" s="367"/>
      <c r="HM252" s="367"/>
      <c r="HN252" s="367"/>
      <c r="HO252" s="367"/>
      <c r="HP252" s="367"/>
      <c r="HQ252" s="367"/>
      <c r="HR252" s="367"/>
      <c r="HS252" s="367"/>
      <c r="HT252" s="367"/>
      <c r="HU252" s="367"/>
      <c r="HV252" s="367"/>
      <c r="HW252" s="367"/>
      <c r="HX252" s="367"/>
      <c r="HY252" s="367"/>
      <c r="HZ252" s="367"/>
      <c r="IA252" s="367"/>
      <c r="IB252" s="367"/>
      <c r="IC252" s="367"/>
      <c r="ID252" s="367"/>
      <c r="IE252" s="367"/>
      <c r="IF252" s="367"/>
      <c r="IG252" s="367"/>
      <c r="IH252" s="367"/>
      <c r="II252" s="367"/>
      <c r="IJ252" s="367"/>
      <c r="IK252" s="367"/>
      <c r="IL252" s="367"/>
      <c r="IM252" s="367"/>
      <c r="IN252" s="367"/>
      <c r="IO252" s="367"/>
      <c r="IP252" s="367"/>
      <c r="IQ252" s="367"/>
      <c r="IR252" s="367"/>
      <c r="IS252" s="367"/>
      <c r="IT252" s="367"/>
      <c r="IU252" s="367"/>
      <c r="IV252" s="367"/>
      <c r="IW252" s="367"/>
      <c r="IX252" s="367"/>
      <c r="IY252" s="367"/>
      <c r="IZ252" s="367"/>
    </row>
    <row r="253" spans="1:260" s="355" customFormat="1" ht="72" outlineLevel="1">
      <c r="A253" s="591"/>
      <c r="B253" s="508" t="s">
        <v>3158</v>
      </c>
      <c r="C253" s="25" t="s">
        <v>80</v>
      </c>
      <c r="D253" s="204" t="s">
        <v>3159</v>
      </c>
      <c r="E253" s="204" t="s">
        <v>2721</v>
      </c>
      <c r="F253" s="464">
        <v>70837384</v>
      </c>
      <c r="G253" s="465" t="s">
        <v>80</v>
      </c>
      <c r="H253" s="25" t="s">
        <v>2673</v>
      </c>
      <c r="I253" s="25" t="s">
        <v>2674</v>
      </c>
      <c r="J253" s="205">
        <v>390.4</v>
      </c>
      <c r="K253" s="205">
        <v>390.4</v>
      </c>
      <c r="L253" s="22">
        <v>0</v>
      </c>
      <c r="M253" s="205">
        <v>370.88</v>
      </c>
      <c r="N253" s="205">
        <v>0</v>
      </c>
      <c r="O253" s="205" t="s">
        <v>80</v>
      </c>
      <c r="P253" s="206" t="s">
        <v>80</v>
      </c>
      <c r="Q253" s="206" t="s">
        <v>3160</v>
      </c>
      <c r="R253" s="25" t="s">
        <v>86</v>
      </c>
      <c r="S253" s="24" t="s">
        <v>80</v>
      </c>
      <c r="T253" s="22"/>
      <c r="U253" s="22">
        <v>0</v>
      </c>
      <c r="V253" s="22">
        <v>0</v>
      </c>
      <c r="W253" s="22">
        <v>0</v>
      </c>
      <c r="X253" s="22">
        <v>0</v>
      </c>
      <c r="Y253" s="22">
        <v>0</v>
      </c>
      <c r="Z253" s="22">
        <v>19.52</v>
      </c>
      <c r="AA253" s="22">
        <v>0</v>
      </c>
      <c r="AB253" s="22">
        <v>0</v>
      </c>
      <c r="AC253" s="22">
        <v>19.52</v>
      </c>
      <c r="AD253" s="22">
        <v>0</v>
      </c>
      <c r="AE253" s="22">
        <v>0</v>
      </c>
      <c r="AF253" s="22">
        <v>0</v>
      </c>
      <c r="AG253" s="22">
        <v>0</v>
      </c>
      <c r="AH253" s="22">
        <v>0</v>
      </c>
      <c r="AI253" s="22">
        <v>0</v>
      </c>
      <c r="AJ253" s="22">
        <v>19.52</v>
      </c>
      <c r="AK253" s="22">
        <v>0</v>
      </c>
      <c r="AL253" s="22">
        <v>0</v>
      </c>
      <c r="AM253" s="22">
        <v>19.52</v>
      </c>
      <c r="AN253" s="22">
        <v>0</v>
      </c>
      <c r="AO253" s="22">
        <v>0</v>
      </c>
      <c r="AP253" s="205">
        <v>0</v>
      </c>
      <c r="AQ253" s="22">
        <v>0</v>
      </c>
      <c r="AR253" s="22">
        <v>0</v>
      </c>
      <c r="AS253" s="25" t="s">
        <v>3255</v>
      </c>
      <c r="AT253" s="25" t="s">
        <v>80</v>
      </c>
      <c r="AU253" s="25" t="s">
        <v>80</v>
      </c>
      <c r="AV253" s="25" t="s">
        <v>1915</v>
      </c>
      <c r="AW253" s="25" t="s">
        <v>279</v>
      </c>
      <c r="AX253" s="23" t="s">
        <v>1958</v>
      </c>
      <c r="AY253" s="23" t="s">
        <v>2591</v>
      </c>
      <c r="AZ253" s="23" t="s">
        <v>2301</v>
      </c>
      <c r="BA253" s="367"/>
      <c r="BB253" s="367"/>
      <c r="BC253" s="367"/>
      <c r="BD253" s="367"/>
      <c r="BE253" s="367"/>
      <c r="BF253" s="367"/>
      <c r="BG253" s="367"/>
      <c r="BH253" s="367"/>
      <c r="BI253" s="367"/>
      <c r="BJ253" s="367"/>
      <c r="BK253" s="367"/>
      <c r="BL253" s="367"/>
      <c r="BM253" s="367"/>
      <c r="BN253" s="367"/>
      <c r="BO253" s="367"/>
      <c r="BP253" s="367"/>
      <c r="BQ253" s="367"/>
      <c r="BR253" s="367"/>
      <c r="BS253" s="367"/>
      <c r="BT253" s="367"/>
      <c r="BU253" s="367"/>
      <c r="BV253" s="367"/>
      <c r="BW253" s="367"/>
      <c r="BX253" s="367"/>
      <c r="BY253" s="367"/>
      <c r="BZ253" s="367"/>
      <c r="CA253" s="367"/>
      <c r="CB253" s="367"/>
      <c r="CC253" s="367"/>
      <c r="CD253" s="367"/>
      <c r="CE253" s="367"/>
      <c r="CF253" s="367"/>
      <c r="CG253" s="367"/>
      <c r="CH253" s="367"/>
      <c r="CI253" s="367"/>
      <c r="CJ253" s="367"/>
      <c r="CK253" s="367"/>
      <c r="CL253" s="367"/>
      <c r="CM253" s="367"/>
      <c r="CN253" s="367"/>
      <c r="CO253" s="367"/>
      <c r="CP253" s="367"/>
      <c r="CQ253" s="367"/>
      <c r="CR253" s="367"/>
      <c r="CS253" s="367"/>
      <c r="CT253" s="367"/>
      <c r="CU253" s="367"/>
      <c r="CV253" s="367"/>
      <c r="CW253" s="367"/>
      <c r="CX253" s="367"/>
      <c r="CY253" s="367"/>
      <c r="CZ253" s="367"/>
      <c r="DA253" s="367"/>
      <c r="DB253" s="367"/>
      <c r="DC253" s="367"/>
      <c r="DD253" s="367"/>
      <c r="DE253" s="367"/>
      <c r="DF253" s="367"/>
      <c r="DG253" s="367"/>
      <c r="DH253" s="367"/>
      <c r="DI253" s="367"/>
      <c r="DJ253" s="367"/>
      <c r="DK253" s="367"/>
      <c r="DL253" s="367"/>
      <c r="DM253" s="367"/>
      <c r="DN253" s="367"/>
      <c r="DO253" s="367"/>
      <c r="DP253" s="367"/>
      <c r="DQ253" s="367"/>
      <c r="DR253" s="367"/>
      <c r="DS253" s="367"/>
      <c r="DT253" s="367"/>
      <c r="DU253" s="367"/>
      <c r="DV253" s="367"/>
      <c r="DW253" s="367"/>
      <c r="DX253" s="367"/>
      <c r="DY253" s="367"/>
      <c r="DZ253" s="367"/>
      <c r="EA253" s="367"/>
      <c r="EB253" s="367"/>
      <c r="EC253" s="367"/>
      <c r="ED253" s="367"/>
      <c r="EE253" s="367"/>
      <c r="EF253" s="367"/>
      <c r="EG253" s="367"/>
      <c r="EH253" s="367"/>
      <c r="EI253" s="367"/>
      <c r="EJ253" s="367"/>
      <c r="EK253" s="367"/>
      <c r="EL253" s="367"/>
      <c r="EM253" s="367"/>
      <c r="EN253" s="367"/>
      <c r="EO253" s="367"/>
      <c r="EP253" s="367"/>
      <c r="EQ253" s="367"/>
      <c r="ER253" s="367"/>
      <c r="ES253" s="367"/>
      <c r="ET253" s="367"/>
      <c r="EU253" s="367"/>
      <c r="EV253" s="367"/>
      <c r="EW253" s="367"/>
      <c r="EX253" s="367"/>
      <c r="EY253" s="367"/>
      <c r="EZ253" s="367"/>
      <c r="FA253" s="367"/>
      <c r="FB253" s="367"/>
      <c r="FC253" s="367"/>
      <c r="FD253" s="367"/>
      <c r="FE253" s="367"/>
      <c r="FF253" s="367"/>
      <c r="FG253" s="367"/>
      <c r="FH253" s="367"/>
      <c r="FI253" s="367"/>
      <c r="FJ253" s="367"/>
      <c r="FK253" s="367"/>
      <c r="FL253" s="367"/>
      <c r="FM253" s="367"/>
      <c r="FN253" s="367"/>
      <c r="FO253" s="367"/>
      <c r="FP253" s="367"/>
      <c r="FQ253" s="367"/>
      <c r="FR253" s="367"/>
      <c r="FS253" s="367"/>
      <c r="FT253" s="367"/>
      <c r="FU253" s="367"/>
      <c r="FV253" s="367"/>
      <c r="FW253" s="367"/>
      <c r="FX253" s="367"/>
      <c r="FY253" s="367"/>
      <c r="FZ253" s="367"/>
      <c r="GA253" s="367"/>
      <c r="GB253" s="367"/>
      <c r="GC253" s="367"/>
      <c r="GD253" s="367"/>
      <c r="GE253" s="367"/>
      <c r="GF253" s="367"/>
      <c r="GG253" s="367"/>
      <c r="GH253" s="367"/>
      <c r="GI253" s="367"/>
      <c r="GJ253" s="367"/>
      <c r="GK253" s="367"/>
      <c r="GL253" s="367"/>
      <c r="GM253" s="367"/>
      <c r="GN253" s="367"/>
      <c r="GO253" s="367"/>
      <c r="GP253" s="367"/>
      <c r="GQ253" s="367"/>
      <c r="GR253" s="367"/>
      <c r="GS253" s="367"/>
      <c r="GT253" s="367"/>
      <c r="GU253" s="367"/>
      <c r="GV253" s="367"/>
      <c r="GW253" s="367"/>
      <c r="GX253" s="367"/>
      <c r="GY253" s="367"/>
      <c r="GZ253" s="367"/>
      <c r="HA253" s="367"/>
      <c r="HB253" s="367"/>
      <c r="HC253" s="367"/>
      <c r="HD253" s="367"/>
      <c r="HE253" s="367"/>
      <c r="HF253" s="367"/>
      <c r="HG253" s="367"/>
      <c r="HH253" s="367"/>
      <c r="HI253" s="367"/>
      <c r="HJ253" s="367"/>
      <c r="HK253" s="367"/>
      <c r="HL253" s="367"/>
      <c r="HM253" s="367"/>
      <c r="HN253" s="367"/>
      <c r="HO253" s="367"/>
      <c r="HP253" s="367"/>
      <c r="HQ253" s="367"/>
      <c r="HR253" s="367"/>
      <c r="HS253" s="367"/>
      <c r="HT253" s="367"/>
      <c r="HU253" s="367"/>
      <c r="HV253" s="367"/>
      <c r="HW253" s="367"/>
      <c r="HX253" s="367"/>
      <c r="HY253" s="367"/>
      <c r="HZ253" s="367"/>
      <c r="IA253" s="367"/>
      <c r="IB253" s="367"/>
      <c r="IC253" s="367"/>
      <c r="ID253" s="367"/>
      <c r="IE253" s="367"/>
      <c r="IF253" s="367"/>
      <c r="IG253" s="367"/>
      <c r="IH253" s="367"/>
      <c r="II253" s="367"/>
      <c r="IJ253" s="367"/>
      <c r="IK253" s="367"/>
      <c r="IL253" s="367"/>
      <c r="IM253" s="367"/>
      <c r="IN253" s="367"/>
      <c r="IO253" s="367"/>
      <c r="IP253" s="367"/>
      <c r="IQ253" s="367"/>
      <c r="IR253" s="367"/>
      <c r="IS253" s="367"/>
      <c r="IT253" s="367"/>
      <c r="IU253" s="367"/>
      <c r="IV253" s="367"/>
      <c r="IW253" s="367"/>
      <c r="IX253" s="367"/>
      <c r="IY253" s="367"/>
      <c r="IZ253" s="367"/>
    </row>
    <row r="254" spans="1:260" s="355" customFormat="1" ht="54" outlineLevel="1">
      <c r="A254" s="591"/>
      <c r="B254" s="466" t="s">
        <v>3161</v>
      </c>
      <c r="C254" s="25" t="s">
        <v>80</v>
      </c>
      <c r="D254" s="204" t="s">
        <v>3162</v>
      </c>
      <c r="E254" s="204" t="s">
        <v>3163</v>
      </c>
      <c r="F254" s="464">
        <v>70848661</v>
      </c>
      <c r="G254" s="465" t="s">
        <v>80</v>
      </c>
      <c r="H254" s="25" t="s">
        <v>2673</v>
      </c>
      <c r="I254" s="25" t="s">
        <v>2674</v>
      </c>
      <c r="J254" s="205">
        <v>317.04000000000002</v>
      </c>
      <c r="K254" s="205">
        <v>317.04000000000002</v>
      </c>
      <c r="L254" s="22">
        <v>0</v>
      </c>
      <c r="M254" s="205">
        <v>301.18799999999999</v>
      </c>
      <c r="N254" s="205">
        <v>0</v>
      </c>
      <c r="O254" s="205" t="s">
        <v>80</v>
      </c>
      <c r="P254" s="206" t="s">
        <v>80</v>
      </c>
      <c r="Q254" s="206" t="s">
        <v>3164</v>
      </c>
      <c r="R254" s="25" t="s">
        <v>86</v>
      </c>
      <c r="S254" s="24" t="s">
        <v>80</v>
      </c>
      <c r="T254" s="22"/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15.852</v>
      </c>
      <c r="AA254" s="22">
        <v>0</v>
      </c>
      <c r="AB254" s="22">
        <v>0</v>
      </c>
      <c r="AC254" s="22">
        <v>15.852</v>
      </c>
      <c r="AD254" s="22">
        <v>0</v>
      </c>
      <c r="AE254" s="22">
        <v>0</v>
      </c>
      <c r="AF254" s="22">
        <v>0</v>
      </c>
      <c r="AG254" s="22">
        <v>0</v>
      </c>
      <c r="AH254" s="22">
        <v>0</v>
      </c>
      <c r="AI254" s="22">
        <v>0</v>
      </c>
      <c r="AJ254" s="22">
        <v>15.852</v>
      </c>
      <c r="AK254" s="22">
        <v>0</v>
      </c>
      <c r="AL254" s="22">
        <v>0</v>
      </c>
      <c r="AM254" s="22">
        <v>15.852</v>
      </c>
      <c r="AN254" s="22">
        <v>0</v>
      </c>
      <c r="AO254" s="22">
        <v>0</v>
      </c>
      <c r="AP254" s="205">
        <v>0</v>
      </c>
      <c r="AQ254" s="22">
        <v>0</v>
      </c>
      <c r="AR254" s="22">
        <v>0</v>
      </c>
      <c r="AS254" s="25" t="s">
        <v>3255</v>
      </c>
      <c r="AT254" s="25" t="s">
        <v>80</v>
      </c>
      <c r="AU254" s="25" t="s">
        <v>80</v>
      </c>
      <c r="AV254" s="25" t="s">
        <v>1915</v>
      </c>
      <c r="AW254" s="25" t="s">
        <v>279</v>
      </c>
      <c r="AX254" s="23" t="s">
        <v>1965</v>
      </c>
      <c r="AY254" s="23" t="s">
        <v>2591</v>
      </c>
      <c r="AZ254" s="23" t="s">
        <v>2301</v>
      </c>
      <c r="BA254" s="367"/>
      <c r="BB254" s="367"/>
      <c r="BC254" s="367"/>
      <c r="BD254" s="367"/>
      <c r="BE254" s="367"/>
      <c r="BF254" s="367"/>
      <c r="BG254" s="367"/>
      <c r="BH254" s="367"/>
      <c r="BI254" s="367"/>
      <c r="BJ254" s="367"/>
      <c r="BK254" s="367"/>
      <c r="BL254" s="367"/>
      <c r="BM254" s="367"/>
      <c r="BN254" s="367"/>
      <c r="BO254" s="367"/>
      <c r="BP254" s="367"/>
      <c r="BQ254" s="367"/>
      <c r="BR254" s="367"/>
      <c r="BS254" s="367"/>
      <c r="BT254" s="367"/>
      <c r="BU254" s="367"/>
      <c r="BV254" s="367"/>
      <c r="BW254" s="367"/>
      <c r="BX254" s="367"/>
      <c r="BY254" s="367"/>
      <c r="BZ254" s="367"/>
      <c r="CA254" s="367"/>
      <c r="CB254" s="367"/>
      <c r="CC254" s="367"/>
      <c r="CD254" s="367"/>
      <c r="CE254" s="367"/>
      <c r="CF254" s="367"/>
      <c r="CG254" s="367"/>
      <c r="CH254" s="367"/>
      <c r="CI254" s="367"/>
      <c r="CJ254" s="367"/>
      <c r="CK254" s="367"/>
      <c r="CL254" s="367"/>
      <c r="CM254" s="367"/>
      <c r="CN254" s="367"/>
      <c r="CO254" s="367"/>
      <c r="CP254" s="367"/>
      <c r="CQ254" s="367"/>
      <c r="CR254" s="367"/>
      <c r="CS254" s="367"/>
      <c r="CT254" s="367"/>
      <c r="CU254" s="367"/>
      <c r="CV254" s="367"/>
      <c r="CW254" s="367"/>
      <c r="CX254" s="367"/>
      <c r="CY254" s="367"/>
      <c r="CZ254" s="367"/>
      <c r="DA254" s="367"/>
      <c r="DB254" s="367"/>
      <c r="DC254" s="367"/>
      <c r="DD254" s="367"/>
      <c r="DE254" s="367"/>
      <c r="DF254" s="367"/>
      <c r="DG254" s="367"/>
      <c r="DH254" s="367"/>
      <c r="DI254" s="367"/>
      <c r="DJ254" s="367"/>
      <c r="DK254" s="367"/>
      <c r="DL254" s="367"/>
      <c r="DM254" s="367"/>
      <c r="DN254" s="367"/>
      <c r="DO254" s="367"/>
      <c r="DP254" s="367"/>
      <c r="DQ254" s="367"/>
      <c r="DR254" s="367"/>
      <c r="DS254" s="367"/>
      <c r="DT254" s="367"/>
      <c r="DU254" s="367"/>
      <c r="DV254" s="367"/>
      <c r="DW254" s="367"/>
      <c r="DX254" s="367"/>
      <c r="DY254" s="367"/>
      <c r="DZ254" s="367"/>
      <c r="EA254" s="367"/>
      <c r="EB254" s="367"/>
      <c r="EC254" s="367"/>
      <c r="ED254" s="367"/>
      <c r="EE254" s="367"/>
      <c r="EF254" s="367"/>
      <c r="EG254" s="367"/>
      <c r="EH254" s="367"/>
      <c r="EI254" s="367"/>
      <c r="EJ254" s="367"/>
      <c r="EK254" s="367"/>
      <c r="EL254" s="367"/>
      <c r="EM254" s="367"/>
      <c r="EN254" s="367"/>
      <c r="EO254" s="367"/>
      <c r="EP254" s="367"/>
      <c r="EQ254" s="367"/>
      <c r="ER254" s="367"/>
      <c r="ES254" s="367"/>
      <c r="ET254" s="367"/>
      <c r="EU254" s="367"/>
      <c r="EV254" s="367"/>
      <c r="EW254" s="367"/>
      <c r="EX254" s="367"/>
      <c r="EY254" s="367"/>
      <c r="EZ254" s="367"/>
      <c r="FA254" s="367"/>
      <c r="FB254" s="367"/>
      <c r="FC254" s="367"/>
      <c r="FD254" s="367"/>
      <c r="FE254" s="367"/>
      <c r="FF254" s="367"/>
      <c r="FG254" s="367"/>
      <c r="FH254" s="367"/>
      <c r="FI254" s="367"/>
      <c r="FJ254" s="367"/>
      <c r="FK254" s="367"/>
      <c r="FL254" s="367"/>
      <c r="FM254" s="367"/>
      <c r="FN254" s="367"/>
      <c r="FO254" s="367"/>
      <c r="FP254" s="367"/>
      <c r="FQ254" s="367"/>
      <c r="FR254" s="367"/>
      <c r="FS254" s="367"/>
      <c r="FT254" s="367"/>
      <c r="FU254" s="367"/>
      <c r="FV254" s="367"/>
      <c r="FW254" s="367"/>
      <c r="FX254" s="367"/>
      <c r="FY254" s="367"/>
      <c r="FZ254" s="367"/>
      <c r="GA254" s="367"/>
      <c r="GB254" s="367"/>
      <c r="GC254" s="367"/>
      <c r="GD254" s="367"/>
      <c r="GE254" s="367"/>
      <c r="GF254" s="367"/>
      <c r="GG254" s="367"/>
      <c r="GH254" s="367"/>
      <c r="GI254" s="367"/>
      <c r="GJ254" s="367"/>
      <c r="GK254" s="367"/>
      <c r="GL254" s="367"/>
      <c r="GM254" s="367"/>
      <c r="GN254" s="367"/>
      <c r="GO254" s="367"/>
      <c r="GP254" s="367"/>
      <c r="GQ254" s="367"/>
      <c r="GR254" s="367"/>
      <c r="GS254" s="367"/>
      <c r="GT254" s="367"/>
      <c r="GU254" s="367"/>
      <c r="GV254" s="367"/>
      <c r="GW254" s="367"/>
      <c r="GX254" s="367"/>
      <c r="GY254" s="367"/>
      <c r="GZ254" s="367"/>
      <c r="HA254" s="367"/>
      <c r="HB254" s="367"/>
      <c r="HC254" s="367"/>
      <c r="HD254" s="367"/>
      <c r="HE254" s="367"/>
      <c r="HF254" s="367"/>
      <c r="HG254" s="367"/>
      <c r="HH254" s="367"/>
      <c r="HI254" s="367"/>
      <c r="HJ254" s="367"/>
      <c r="HK254" s="367"/>
      <c r="HL254" s="367"/>
      <c r="HM254" s="367"/>
      <c r="HN254" s="367"/>
      <c r="HO254" s="367"/>
      <c r="HP254" s="367"/>
      <c r="HQ254" s="367"/>
      <c r="HR254" s="367"/>
      <c r="HS254" s="367"/>
      <c r="HT254" s="367"/>
      <c r="HU254" s="367"/>
      <c r="HV254" s="367"/>
      <c r="HW254" s="367"/>
      <c r="HX254" s="367"/>
      <c r="HY254" s="367"/>
      <c r="HZ254" s="367"/>
      <c r="IA254" s="367"/>
      <c r="IB254" s="367"/>
      <c r="IC254" s="367"/>
      <c r="ID254" s="367"/>
      <c r="IE254" s="367"/>
      <c r="IF254" s="367"/>
      <c r="IG254" s="367"/>
      <c r="IH254" s="367"/>
      <c r="II254" s="367"/>
      <c r="IJ254" s="367"/>
      <c r="IK254" s="367"/>
      <c r="IL254" s="367"/>
      <c r="IM254" s="367"/>
      <c r="IN254" s="367"/>
      <c r="IO254" s="367"/>
      <c r="IP254" s="367"/>
      <c r="IQ254" s="367"/>
      <c r="IR254" s="367"/>
      <c r="IS254" s="367"/>
      <c r="IT254" s="367"/>
      <c r="IU254" s="367"/>
      <c r="IV254" s="367"/>
      <c r="IW254" s="367"/>
      <c r="IX254" s="367"/>
      <c r="IY254" s="367"/>
      <c r="IZ254" s="367"/>
    </row>
    <row r="255" spans="1:260" s="355" customFormat="1" ht="54" outlineLevel="1">
      <c r="A255" s="591"/>
      <c r="B255" s="466" t="s">
        <v>3165</v>
      </c>
      <c r="C255" s="25" t="s">
        <v>80</v>
      </c>
      <c r="D255" s="204" t="s">
        <v>3166</v>
      </c>
      <c r="E255" s="204" t="s">
        <v>3167</v>
      </c>
      <c r="F255" s="464">
        <v>70836256</v>
      </c>
      <c r="G255" s="465" t="s">
        <v>80</v>
      </c>
      <c r="H255" s="25" t="s">
        <v>2673</v>
      </c>
      <c r="I255" s="25" t="s">
        <v>2674</v>
      </c>
      <c r="J255" s="205">
        <v>338.38400000000001</v>
      </c>
      <c r="K255" s="205">
        <v>338.38400000000001</v>
      </c>
      <c r="L255" s="22">
        <v>0</v>
      </c>
      <c r="M255" s="205">
        <v>321.46480000000003</v>
      </c>
      <c r="N255" s="205">
        <v>0</v>
      </c>
      <c r="O255" s="205" t="s">
        <v>80</v>
      </c>
      <c r="P255" s="206" t="s">
        <v>80</v>
      </c>
      <c r="Q255" s="206" t="s">
        <v>2956</v>
      </c>
      <c r="R255" s="25" t="s">
        <v>86</v>
      </c>
      <c r="S255" s="24" t="s">
        <v>80</v>
      </c>
      <c r="T255" s="22"/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16.9192</v>
      </c>
      <c r="AP255" s="205">
        <v>0</v>
      </c>
      <c r="AQ255" s="22">
        <v>0</v>
      </c>
      <c r="AR255" s="22">
        <v>0</v>
      </c>
      <c r="AS255" s="25" t="s">
        <v>3255</v>
      </c>
      <c r="AT255" s="25" t="s">
        <v>80</v>
      </c>
      <c r="AU255" s="25" t="s">
        <v>80</v>
      </c>
      <c r="AV255" s="25" t="s">
        <v>1915</v>
      </c>
      <c r="AW255" s="25" t="s">
        <v>279</v>
      </c>
      <c r="AX255" s="23" t="s">
        <v>1954</v>
      </c>
      <c r="AY255" s="23" t="s">
        <v>2591</v>
      </c>
      <c r="AZ255" s="23" t="s">
        <v>2301</v>
      </c>
      <c r="BA255" s="367"/>
      <c r="BB255" s="367"/>
      <c r="BC255" s="367"/>
      <c r="BD255" s="367"/>
      <c r="BE255" s="367"/>
      <c r="BF255" s="367"/>
      <c r="BG255" s="367"/>
      <c r="BH255" s="367"/>
      <c r="BI255" s="367"/>
      <c r="BJ255" s="367"/>
      <c r="BK255" s="367"/>
      <c r="BL255" s="367"/>
      <c r="BM255" s="367"/>
      <c r="BN255" s="367"/>
      <c r="BO255" s="367"/>
      <c r="BP255" s="367"/>
      <c r="BQ255" s="367"/>
      <c r="BR255" s="367"/>
      <c r="BS255" s="367"/>
      <c r="BT255" s="367"/>
      <c r="BU255" s="367"/>
      <c r="BV255" s="367"/>
      <c r="BW255" s="367"/>
      <c r="BX255" s="367"/>
      <c r="BY255" s="367"/>
      <c r="BZ255" s="367"/>
      <c r="CA255" s="367"/>
      <c r="CB255" s="367"/>
      <c r="CC255" s="367"/>
      <c r="CD255" s="367"/>
      <c r="CE255" s="367"/>
      <c r="CF255" s="367"/>
      <c r="CG255" s="367"/>
      <c r="CH255" s="367"/>
      <c r="CI255" s="367"/>
      <c r="CJ255" s="367"/>
      <c r="CK255" s="367"/>
      <c r="CL255" s="367"/>
      <c r="CM255" s="367"/>
      <c r="CN255" s="367"/>
      <c r="CO255" s="367"/>
      <c r="CP255" s="367"/>
      <c r="CQ255" s="367"/>
      <c r="CR255" s="367"/>
      <c r="CS255" s="367"/>
      <c r="CT255" s="367"/>
      <c r="CU255" s="367"/>
      <c r="CV255" s="367"/>
      <c r="CW255" s="367"/>
      <c r="CX255" s="367"/>
      <c r="CY255" s="367"/>
      <c r="CZ255" s="367"/>
      <c r="DA255" s="367"/>
      <c r="DB255" s="367"/>
      <c r="DC255" s="367"/>
      <c r="DD255" s="367"/>
      <c r="DE255" s="367"/>
      <c r="DF255" s="367"/>
      <c r="DG255" s="367"/>
      <c r="DH255" s="367"/>
      <c r="DI255" s="367"/>
      <c r="DJ255" s="367"/>
      <c r="DK255" s="367"/>
      <c r="DL255" s="367"/>
      <c r="DM255" s="367"/>
      <c r="DN255" s="367"/>
      <c r="DO255" s="367"/>
      <c r="DP255" s="367"/>
      <c r="DQ255" s="367"/>
      <c r="DR255" s="367"/>
      <c r="DS255" s="367"/>
      <c r="DT255" s="367"/>
      <c r="DU255" s="367"/>
      <c r="DV255" s="367"/>
      <c r="DW255" s="367"/>
      <c r="DX255" s="367"/>
      <c r="DY255" s="367"/>
      <c r="DZ255" s="367"/>
      <c r="EA255" s="367"/>
      <c r="EB255" s="367"/>
      <c r="EC255" s="367"/>
      <c r="ED255" s="367"/>
      <c r="EE255" s="367"/>
      <c r="EF255" s="367"/>
      <c r="EG255" s="367"/>
      <c r="EH255" s="367"/>
      <c r="EI255" s="367"/>
      <c r="EJ255" s="367"/>
      <c r="EK255" s="367"/>
      <c r="EL255" s="367"/>
      <c r="EM255" s="367"/>
      <c r="EN255" s="367"/>
      <c r="EO255" s="367"/>
      <c r="EP255" s="367"/>
      <c r="EQ255" s="367"/>
      <c r="ER255" s="367"/>
      <c r="ES255" s="367"/>
      <c r="ET255" s="367"/>
      <c r="EU255" s="367"/>
      <c r="EV255" s="367"/>
      <c r="EW255" s="367"/>
      <c r="EX255" s="367"/>
      <c r="EY255" s="367"/>
      <c r="EZ255" s="367"/>
      <c r="FA255" s="367"/>
      <c r="FB255" s="367"/>
      <c r="FC255" s="367"/>
      <c r="FD255" s="367"/>
      <c r="FE255" s="367"/>
      <c r="FF255" s="367"/>
      <c r="FG255" s="367"/>
      <c r="FH255" s="367"/>
      <c r="FI255" s="367"/>
      <c r="FJ255" s="367"/>
      <c r="FK255" s="367"/>
      <c r="FL255" s="367"/>
      <c r="FM255" s="367"/>
      <c r="FN255" s="367"/>
      <c r="FO255" s="367"/>
      <c r="FP255" s="367"/>
      <c r="FQ255" s="367"/>
      <c r="FR255" s="367"/>
      <c r="FS255" s="367"/>
      <c r="FT255" s="367"/>
      <c r="FU255" s="367"/>
      <c r="FV255" s="367"/>
      <c r="FW255" s="367"/>
      <c r="FX255" s="367"/>
      <c r="FY255" s="367"/>
      <c r="FZ255" s="367"/>
      <c r="GA255" s="367"/>
      <c r="GB255" s="367"/>
      <c r="GC255" s="367"/>
      <c r="GD255" s="367"/>
      <c r="GE255" s="367"/>
      <c r="GF255" s="367"/>
      <c r="GG255" s="367"/>
      <c r="GH255" s="367"/>
      <c r="GI255" s="367"/>
      <c r="GJ255" s="367"/>
      <c r="GK255" s="367"/>
      <c r="GL255" s="367"/>
      <c r="GM255" s="367"/>
      <c r="GN255" s="367"/>
      <c r="GO255" s="367"/>
      <c r="GP255" s="367"/>
      <c r="GQ255" s="367"/>
      <c r="GR255" s="367"/>
      <c r="GS255" s="367"/>
      <c r="GT255" s="367"/>
      <c r="GU255" s="367"/>
      <c r="GV255" s="367"/>
      <c r="GW255" s="367"/>
      <c r="GX255" s="367"/>
      <c r="GY255" s="367"/>
      <c r="GZ255" s="367"/>
      <c r="HA255" s="367"/>
      <c r="HB255" s="367"/>
      <c r="HC255" s="367"/>
      <c r="HD255" s="367"/>
      <c r="HE255" s="367"/>
      <c r="HF255" s="367"/>
      <c r="HG255" s="367"/>
      <c r="HH255" s="367"/>
      <c r="HI255" s="367"/>
      <c r="HJ255" s="367"/>
      <c r="HK255" s="367"/>
      <c r="HL255" s="367"/>
      <c r="HM255" s="367"/>
      <c r="HN255" s="367"/>
      <c r="HO255" s="367"/>
      <c r="HP255" s="367"/>
      <c r="HQ255" s="367"/>
      <c r="HR255" s="367"/>
      <c r="HS255" s="367"/>
      <c r="HT255" s="367"/>
      <c r="HU255" s="367"/>
      <c r="HV255" s="367"/>
      <c r="HW255" s="367"/>
      <c r="HX255" s="367"/>
      <c r="HY255" s="367"/>
      <c r="HZ255" s="367"/>
      <c r="IA255" s="367"/>
      <c r="IB255" s="367"/>
      <c r="IC255" s="367"/>
      <c r="ID255" s="367"/>
      <c r="IE255" s="367"/>
      <c r="IF255" s="367"/>
      <c r="IG255" s="367"/>
      <c r="IH255" s="367"/>
      <c r="II255" s="367"/>
      <c r="IJ255" s="367"/>
      <c r="IK255" s="367"/>
      <c r="IL255" s="367"/>
      <c r="IM255" s="367"/>
      <c r="IN255" s="367"/>
      <c r="IO255" s="367"/>
      <c r="IP255" s="367"/>
      <c r="IQ255" s="367"/>
      <c r="IR255" s="367"/>
      <c r="IS255" s="367"/>
      <c r="IT255" s="367"/>
      <c r="IU255" s="367"/>
      <c r="IV255" s="367"/>
      <c r="IW255" s="367"/>
      <c r="IX255" s="367"/>
      <c r="IY255" s="367"/>
      <c r="IZ255" s="367"/>
    </row>
    <row r="256" spans="1:260" s="355" customFormat="1" ht="72" outlineLevel="1">
      <c r="A256" s="591"/>
      <c r="B256" s="466" t="s">
        <v>3168</v>
      </c>
      <c r="C256" s="25" t="s">
        <v>80</v>
      </c>
      <c r="D256" s="204" t="s">
        <v>3169</v>
      </c>
      <c r="E256" s="204" t="s">
        <v>3170</v>
      </c>
      <c r="F256" s="464">
        <v>70835730</v>
      </c>
      <c r="G256" s="465" t="s">
        <v>80</v>
      </c>
      <c r="H256" s="25" t="s">
        <v>2673</v>
      </c>
      <c r="I256" s="25" t="s">
        <v>2674</v>
      </c>
      <c r="J256" s="205">
        <v>413.63200000000001</v>
      </c>
      <c r="K256" s="205">
        <v>413.63200000000001</v>
      </c>
      <c r="L256" s="22">
        <v>0</v>
      </c>
      <c r="M256" s="205">
        <v>392.9504</v>
      </c>
      <c r="N256" s="205">
        <v>0</v>
      </c>
      <c r="O256" s="205" t="s">
        <v>80</v>
      </c>
      <c r="P256" s="206" t="s">
        <v>80</v>
      </c>
      <c r="Q256" s="206" t="s">
        <v>2951</v>
      </c>
      <c r="R256" s="25" t="s">
        <v>86</v>
      </c>
      <c r="S256" s="24" t="s">
        <v>80</v>
      </c>
      <c r="T256" s="22"/>
      <c r="U256" s="22">
        <v>0</v>
      </c>
      <c r="V256" s="22">
        <v>0</v>
      </c>
      <c r="W256" s="22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  <c r="AM256" s="22">
        <v>0</v>
      </c>
      <c r="AN256" s="22">
        <v>0</v>
      </c>
      <c r="AO256" s="22">
        <v>20.6816</v>
      </c>
      <c r="AP256" s="205">
        <v>0</v>
      </c>
      <c r="AQ256" s="22">
        <v>0</v>
      </c>
      <c r="AR256" s="22">
        <v>0</v>
      </c>
      <c r="AS256" s="25" t="s">
        <v>3255</v>
      </c>
      <c r="AT256" s="25" t="s">
        <v>80</v>
      </c>
      <c r="AU256" s="25" t="s">
        <v>80</v>
      </c>
      <c r="AV256" s="25" t="s">
        <v>1915</v>
      </c>
      <c r="AW256" s="25" t="s">
        <v>279</v>
      </c>
      <c r="AX256" s="23" t="s">
        <v>1993</v>
      </c>
      <c r="AY256" s="23" t="s">
        <v>2591</v>
      </c>
      <c r="AZ256" s="23" t="s">
        <v>2301</v>
      </c>
      <c r="BA256" s="367"/>
      <c r="BB256" s="367"/>
      <c r="BC256" s="367"/>
      <c r="BD256" s="367"/>
      <c r="BE256" s="367"/>
      <c r="BF256" s="367"/>
      <c r="BG256" s="367"/>
      <c r="BH256" s="367"/>
      <c r="BI256" s="367"/>
      <c r="BJ256" s="367"/>
      <c r="BK256" s="367"/>
      <c r="BL256" s="367"/>
      <c r="BM256" s="367"/>
      <c r="BN256" s="367"/>
      <c r="BO256" s="367"/>
      <c r="BP256" s="367"/>
      <c r="BQ256" s="367"/>
      <c r="BR256" s="367"/>
      <c r="BS256" s="367"/>
      <c r="BT256" s="367"/>
      <c r="BU256" s="367"/>
      <c r="BV256" s="367"/>
      <c r="BW256" s="367"/>
      <c r="BX256" s="367"/>
      <c r="BY256" s="367"/>
      <c r="BZ256" s="367"/>
      <c r="CA256" s="367"/>
      <c r="CB256" s="367"/>
      <c r="CC256" s="367"/>
      <c r="CD256" s="367"/>
      <c r="CE256" s="367"/>
      <c r="CF256" s="367"/>
      <c r="CG256" s="367"/>
      <c r="CH256" s="367"/>
      <c r="CI256" s="367"/>
      <c r="CJ256" s="367"/>
      <c r="CK256" s="367"/>
      <c r="CL256" s="367"/>
      <c r="CM256" s="367"/>
      <c r="CN256" s="367"/>
      <c r="CO256" s="367"/>
      <c r="CP256" s="367"/>
      <c r="CQ256" s="367"/>
      <c r="CR256" s="367"/>
      <c r="CS256" s="367"/>
      <c r="CT256" s="367"/>
      <c r="CU256" s="367"/>
      <c r="CV256" s="367"/>
      <c r="CW256" s="367"/>
      <c r="CX256" s="367"/>
      <c r="CY256" s="367"/>
      <c r="CZ256" s="367"/>
      <c r="DA256" s="367"/>
      <c r="DB256" s="367"/>
      <c r="DC256" s="367"/>
      <c r="DD256" s="367"/>
      <c r="DE256" s="367"/>
      <c r="DF256" s="367"/>
      <c r="DG256" s="367"/>
      <c r="DH256" s="367"/>
      <c r="DI256" s="367"/>
      <c r="DJ256" s="367"/>
      <c r="DK256" s="367"/>
      <c r="DL256" s="367"/>
      <c r="DM256" s="367"/>
      <c r="DN256" s="367"/>
      <c r="DO256" s="367"/>
      <c r="DP256" s="367"/>
      <c r="DQ256" s="367"/>
      <c r="DR256" s="367"/>
      <c r="DS256" s="367"/>
      <c r="DT256" s="367"/>
      <c r="DU256" s="367"/>
      <c r="DV256" s="367"/>
      <c r="DW256" s="367"/>
      <c r="DX256" s="367"/>
      <c r="DY256" s="367"/>
      <c r="DZ256" s="367"/>
      <c r="EA256" s="367"/>
      <c r="EB256" s="367"/>
      <c r="EC256" s="367"/>
      <c r="ED256" s="367"/>
      <c r="EE256" s="367"/>
      <c r="EF256" s="367"/>
      <c r="EG256" s="367"/>
      <c r="EH256" s="367"/>
      <c r="EI256" s="367"/>
      <c r="EJ256" s="367"/>
      <c r="EK256" s="367"/>
      <c r="EL256" s="367"/>
      <c r="EM256" s="367"/>
      <c r="EN256" s="367"/>
      <c r="EO256" s="367"/>
      <c r="EP256" s="367"/>
      <c r="EQ256" s="367"/>
      <c r="ER256" s="367"/>
      <c r="ES256" s="367"/>
      <c r="ET256" s="367"/>
      <c r="EU256" s="367"/>
      <c r="EV256" s="367"/>
      <c r="EW256" s="367"/>
      <c r="EX256" s="367"/>
      <c r="EY256" s="367"/>
      <c r="EZ256" s="367"/>
      <c r="FA256" s="367"/>
      <c r="FB256" s="367"/>
      <c r="FC256" s="367"/>
      <c r="FD256" s="367"/>
      <c r="FE256" s="367"/>
      <c r="FF256" s="367"/>
      <c r="FG256" s="367"/>
      <c r="FH256" s="367"/>
      <c r="FI256" s="367"/>
      <c r="FJ256" s="367"/>
      <c r="FK256" s="367"/>
      <c r="FL256" s="367"/>
      <c r="FM256" s="367"/>
      <c r="FN256" s="367"/>
      <c r="FO256" s="367"/>
      <c r="FP256" s="367"/>
      <c r="FQ256" s="367"/>
      <c r="FR256" s="367"/>
      <c r="FS256" s="367"/>
      <c r="FT256" s="367"/>
      <c r="FU256" s="367"/>
      <c r="FV256" s="367"/>
      <c r="FW256" s="367"/>
      <c r="FX256" s="367"/>
      <c r="FY256" s="367"/>
      <c r="FZ256" s="367"/>
      <c r="GA256" s="367"/>
      <c r="GB256" s="367"/>
      <c r="GC256" s="367"/>
      <c r="GD256" s="367"/>
      <c r="GE256" s="367"/>
      <c r="GF256" s="367"/>
      <c r="GG256" s="367"/>
      <c r="GH256" s="367"/>
      <c r="GI256" s="367"/>
      <c r="GJ256" s="367"/>
      <c r="GK256" s="367"/>
      <c r="GL256" s="367"/>
      <c r="GM256" s="367"/>
      <c r="GN256" s="367"/>
      <c r="GO256" s="367"/>
      <c r="GP256" s="367"/>
      <c r="GQ256" s="367"/>
      <c r="GR256" s="367"/>
      <c r="GS256" s="367"/>
      <c r="GT256" s="367"/>
      <c r="GU256" s="367"/>
      <c r="GV256" s="367"/>
      <c r="GW256" s="367"/>
      <c r="GX256" s="367"/>
      <c r="GY256" s="367"/>
      <c r="GZ256" s="367"/>
      <c r="HA256" s="367"/>
      <c r="HB256" s="367"/>
      <c r="HC256" s="367"/>
      <c r="HD256" s="367"/>
      <c r="HE256" s="367"/>
      <c r="HF256" s="367"/>
      <c r="HG256" s="367"/>
      <c r="HH256" s="367"/>
      <c r="HI256" s="367"/>
      <c r="HJ256" s="367"/>
      <c r="HK256" s="367"/>
      <c r="HL256" s="367"/>
      <c r="HM256" s="367"/>
      <c r="HN256" s="367"/>
      <c r="HO256" s="367"/>
      <c r="HP256" s="367"/>
      <c r="HQ256" s="367"/>
      <c r="HR256" s="367"/>
      <c r="HS256" s="367"/>
      <c r="HT256" s="367"/>
      <c r="HU256" s="367"/>
      <c r="HV256" s="367"/>
      <c r="HW256" s="367"/>
      <c r="HX256" s="367"/>
      <c r="HY256" s="367"/>
      <c r="HZ256" s="367"/>
      <c r="IA256" s="367"/>
      <c r="IB256" s="367"/>
      <c r="IC256" s="367"/>
      <c r="ID256" s="367"/>
      <c r="IE256" s="367"/>
      <c r="IF256" s="367"/>
      <c r="IG256" s="367"/>
      <c r="IH256" s="367"/>
      <c r="II256" s="367"/>
      <c r="IJ256" s="367"/>
      <c r="IK256" s="367"/>
      <c r="IL256" s="367"/>
      <c r="IM256" s="367"/>
      <c r="IN256" s="367"/>
      <c r="IO256" s="367"/>
      <c r="IP256" s="367"/>
      <c r="IQ256" s="367"/>
      <c r="IR256" s="367"/>
      <c r="IS256" s="367"/>
      <c r="IT256" s="367"/>
      <c r="IU256" s="367"/>
      <c r="IV256" s="367"/>
      <c r="IW256" s="367"/>
      <c r="IX256" s="367"/>
      <c r="IY256" s="367"/>
      <c r="IZ256" s="367"/>
    </row>
    <row r="257" spans="1:260" s="355" customFormat="1" ht="54" outlineLevel="1">
      <c r="A257" s="591"/>
      <c r="B257" s="509" t="s">
        <v>2704</v>
      </c>
      <c r="C257" s="510" t="s">
        <v>3171</v>
      </c>
      <c r="D257" s="511" t="s">
        <v>138</v>
      </c>
      <c r="E257" s="511" t="s">
        <v>2434</v>
      </c>
      <c r="F257" s="511">
        <v>61894427</v>
      </c>
      <c r="G257" s="512">
        <v>8319</v>
      </c>
      <c r="H257" s="37" t="s">
        <v>2673</v>
      </c>
      <c r="I257" s="37" t="s">
        <v>2705</v>
      </c>
      <c r="J257" s="11">
        <v>1870.472</v>
      </c>
      <c r="K257" s="513">
        <v>1870.472</v>
      </c>
      <c r="L257" s="35">
        <v>0</v>
      </c>
      <c r="M257" s="513">
        <v>1776.9484</v>
      </c>
      <c r="N257" s="513">
        <v>0</v>
      </c>
      <c r="O257" s="513" t="s">
        <v>80</v>
      </c>
      <c r="P257" s="514" t="s">
        <v>80</v>
      </c>
      <c r="Q257" s="514" t="s">
        <v>2952</v>
      </c>
      <c r="R257" s="37" t="s">
        <v>1659</v>
      </c>
      <c r="S257" s="21" t="s">
        <v>3123</v>
      </c>
      <c r="T257" s="35">
        <v>0</v>
      </c>
      <c r="U257" s="34">
        <v>0</v>
      </c>
      <c r="V257" s="34">
        <v>0</v>
      </c>
      <c r="W257" s="34">
        <v>0</v>
      </c>
      <c r="X257" s="34">
        <v>0</v>
      </c>
      <c r="Y257" s="35">
        <v>0</v>
      </c>
      <c r="Z257" s="34">
        <v>93.523600000000002</v>
      </c>
      <c r="AA257" s="34">
        <v>0</v>
      </c>
      <c r="AB257" s="34">
        <v>0</v>
      </c>
      <c r="AC257" s="34">
        <v>93.523600000000002</v>
      </c>
      <c r="AD257" s="35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93.523600000000002</v>
      </c>
      <c r="AK257" s="34">
        <v>0</v>
      </c>
      <c r="AL257" s="34">
        <v>0</v>
      </c>
      <c r="AM257" s="34">
        <v>93.523600000000002</v>
      </c>
      <c r="AN257" s="34">
        <v>0</v>
      </c>
      <c r="AO257" s="35">
        <v>0</v>
      </c>
      <c r="AP257" s="513">
        <v>0</v>
      </c>
      <c r="AQ257" s="35">
        <v>0</v>
      </c>
      <c r="AR257" s="35">
        <v>0</v>
      </c>
      <c r="AS257" s="37" t="s">
        <v>2762</v>
      </c>
      <c r="AT257" s="37" t="s">
        <v>80</v>
      </c>
      <c r="AU257" s="37" t="s">
        <v>80</v>
      </c>
      <c r="AV257" s="37" t="s">
        <v>1922</v>
      </c>
      <c r="AW257" s="37"/>
      <c r="AX257" s="37" t="s">
        <v>1956</v>
      </c>
      <c r="AY257" s="37" t="s">
        <v>2591</v>
      </c>
      <c r="AZ257" s="37" t="s">
        <v>2301</v>
      </c>
      <c r="BA257" s="367"/>
      <c r="BB257" s="367"/>
      <c r="BC257" s="367"/>
      <c r="BD257" s="367"/>
      <c r="BE257" s="367"/>
      <c r="BF257" s="367"/>
      <c r="BG257" s="367"/>
      <c r="BH257" s="367"/>
      <c r="BI257" s="367"/>
      <c r="BJ257" s="367"/>
      <c r="BK257" s="367"/>
      <c r="BL257" s="367"/>
      <c r="BM257" s="367"/>
      <c r="BN257" s="367"/>
      <c r="BO257" s="367"/>
      <c r="BP257" s="367"/>
      <c r="BQ257" s="367"/>
      <c r="BR257" s="367"/>
      <c r="BS257" s="367"/>
      <c r="BT257" s="367"/>
      <c r="BU257" s="367"/>
      <c r="BV257" s="367"/>
      <c r="BW257" s="367"/>
      <c r="BX257" s="367"/>
      <c r="BY257" s="367"/>
      <c r="BZ257" s="367"/>
      <c r="CA257" s="367"/>
      <c r="CB257" s="367"/>
      <c r="CC257" s="367"/>
      <c r="CD257" s="367"/>
      <c r="CE257" s="367"/>
      <c r="CF257" s="367"/>
      <c r="CG257" s="367"/>
      <c r="CH257" s="367"/>
      <c r="CI257" s="367"/>
      <c r="CJ257" s="367"/>
      <c r="CK257" s="367"/>
      <c r="CL257" s="367"/>
      <c r="CM257" s="367"/>
      <c r="CN257" s="367"/>
      <c r="CO257" s="367"/>
      <c r="CP257" s="367"/>
      <c r="CQ257" s="367"/>
      <c r="CR257" s="367"/>
      <c r="CS257" s="367"/>
      <c r="CT257" s="367"/>
      <c r="CU257" s="367"/>
      <c r="CV257" s="367"/>
      <c r="CW257" s="367"/>
      <c r="CX257" s="367"/>
      <c r="CY257" s="367"/>
      <c r="CZ257" s="367"/>
      <c r="DA257" s="367"/>
      <c r="DB257" s="367"/>
      <c r="DC257" s="367"/>
      <c r="DD257" s="367"/>
      <c r="DE257" s="367"/>
      <c r="DF257" s="367"/>
      <c r="DG257" s="367"/>
      <c r="DH257" s="367"/>
      <c r="DI257" s="367"/>
      <c r="DJ257" s="367"/>
      <c r="DK257" s="367"/>
      <c r="DL257" s="367"/>
      <c r="DM257" s="367"/>
      <c r="DN257" s="367"/>
      <c r="DO257" s="367"/>
      <c r="DP257" s="367"/>
      <c r="DQ257" s="367"/>
      <c r="DR257" s="367"/>
      <c r="DS257" s="367"/>
      <c r="DT257" s="367"/>
      <c r="DU257" s="367"/>
      <c r="DV257" s="367"/>
      <c r="DW257" s="367"/>
      <c r="DX257" s="367"/>
      <c r="DY257" s="367"/>
      <c r="DZ257" s="367"/>
      <c r="EA257" s="367"/>
      <c r="EB257" s="367"/>
      <c r="EC257" s="367"/>
      <c r="ED257" s="367"/>
      <c r="EE257" s="367"/>
      <c r="EF257" s="367"/>
      <c r="EG257" s="367"/>
      <c r="EH257" s="367"/>
      <c r="EI257" s="367"/>
      <c r="EJ257" s="367"/>
      <c r="EK257" s="367"/>
      <c r="EL257" s="367"/>
      <c r="EM257" s="367"/>
      <c r="EN257" s="367"/>
      <c r="EO257" s="367"/>
      <c r="EP257" s="367"/>
      <c r="EQ257" s="367"/>
      <c r="ER257" s="367"/>
      <c r="ES257" s="367"/>
      <c r="ET257" s="367"/>
      <c r="EU257" s="367"/>
      <c r="EV257" s="367"/>
      <c r="EW257" s="367"/>
      <c r="EX257" s="367"/>
      <c r="EY257" s="367"/>
      <c r="EZ257" s="367"/>
      <c r="FA257" s="367"/>
      <c r="FB257" s="367"/>
      <c r="FC257" s="367"/>
      <c r="FD257" s="367"/>
      <c r="FE257" s="367"/>
      <c r="FF257" s="367"/>
      <c r="FG257" s="367"/>
      <c r="FH257" s="367"/>
      <c r="FI257" s="367"/>
      <c r="FJ257" s="367"/>
      <c r="FK257" s="367"/>
      <c r="FL257" s="367"/>
      <c r="FM257" s="367"/>
      <c r="FN257" s="367"/>
      <c r="FO257" s="367"/>
      <c r="FP257" s="367"/>
      <c r="FQ257" s="367"/>
      <c r="FR257" s="367"/>
      <c r="FS257" s="367"/>
      <c r="FT257" s="367"/>
      <c r="FU257" s="367"/>
      <c r="FV257" s="367"/>
      <c r="FW257" s="367"/>
      <c r="FX257" s="367"/>
      <c r="FY257" s="367"/>
      <c r="FZ257" s="367"/>
      <c r="GA257" s="367"/>
      <c r="GB257" s="367"/>
      <c r="GC257" s="367"/>
      <c r="GD257" s="367"/>
      <c r="GE257" s="367"/>
      <c r="GF257" s="367"/>
      <c r="GG257" s="367"/>
      <c r="GH257" s="367"/>
      <c r="GI257" s="367"/>
      <c r="GJ257" s="367"/>
      <c r="GK257" s="367"/>
      <c r="GL257" s="367"/>
      <c r="GM257" s="367"/>
      <c r="GN257" s="367"/>
      <c r="GO257" s="367"/>
      <c r="GP257" s="367"/>
      <c r="GQ257" s="367"/>
      <c r="GR257" s="367"/>
      <c r="GS257" s="367"/>
      <c r="GT257" s="367"/>
      <c r="GU257" s="367"/>
      <c r="GV257" s="367"/>
      <c r="GW257" s="367"/>
      <c r="GX257" s="367"/>
      <c r="GY257" s="367"/>
      <c r="GZ257" s="367"/>
      <c r="HA257" s="367"/>
      <c r="HB257" s="367"/>
      <c r="HC257" s="367"/>
      <c r="HD257" s="367"/>
      <c r="HE257" s="367"/>
      <c r="HF257" s="367"/>
      <c r="HG257" s="367"/>
      <c r="HH257" s="367"/>
      <c r="HI257" s="367"/>
      <c r="HJ257" s="367"/>
      <c r="HK257" s="367"/>
      <c r="HL257" s="367"/>
      <c r="HM257" s="367"/>
      <c r="HN257" s="367"/>
      <c r="HO257" s="367"/>
      <c r="HP257" s="367"/>
      <c r="HQ257" s="367"/>
      <c r="HR257" s="367"/>
      <c r="HS257" s="367"/>
      <c r="HT257" s="367"/>
      <c r="HU257" s="367"/>
      <c r="HV257" s="367"/>
      <c r="HW257" s="367"/>
      <c r="HX257" s="367"/>
      <c r="HY257" s="367"/>
      <c r="HZ257" s="367"/>
      <c r="IA257" s="367"/>
      <c r="IB257" s="367"/>
      <c r="IC257" s="367"/>
      <c r="ID257" s="367"/>
      <c r="IE257" s="367"/>
      <c r="IF257" s="367"/>
      <c r="IG257" s="367"/>
      <c r="IH257" s="367"/>
      <c r="II257" s="367"/>
      <c r="IJ257" s="367"/>
      <c r="IK257" s="367"/>
      <c r="IL257" s="367"/>
      <c r="IM257" s="367"/>
      <c r="IN257" s="367"/>
      <c r="IO257" s="367"/>
      <c r="IP257" s="367"/>
      <c r="IQ257" s="367"/>
      <c r="IR257" s="367"/>
      <c r="IS257" s="367"/>
      <c r="IT257" s="367"/>
      <c r="IU257" s="367"/>
      <c r="IV257" s="367"/>
      <c r="IW257" s="367"/>
      <c r="IX257" s="367"/>
      <c r="IY257" s="367"/>
      <c r="IZ257" s="367"/>
    </row>
    <row r="258" spans="1:260" s="355" customFormat="1" ht="72" outlineLevel="1">
      <c r="A258" s="591"/>
      <c r="B258" s="515" t="s">
        <v>3172</v>
      </c>
      <c r="C258" s="37" t="s">
        <v>3173</v>
      </c>
      <c r="D258" s="511" t="s">
        <v>2706</v>
      </c>
      <c r="E258" s="511" t="s">
        <v>2707</v>
      </c>
      <c r="F258" s="511">
        <v>47558504</v>
      </c>
      <c r="G258" s="512">
        <v>8330</v>
      </c>
      <c r="H258" s="37" t="s">
        <v>2673</v>
      </c>
      <c r="I258" s="37" t="s">
        <v>2705</v>
      </c>
      <c r="J258" s="11">
        <v>2694.9679999999998</v>
      </c>
      <c r="K258" s="513">
        <v>2678.9679999999998</v>
      </c>
      <c r="L258" s="35">
        <v>16</v>
      </c>
      <c r="M258" s="513">
        <v>2545.0196000000001</v>
      </c>
      <c r="N258" s="513">
        <v>0</v>
      </c>
      <c r="O258" s="513" t="s">
        <v>80</v>
      </c>
      <c r="P258" s="514" t="s">
        <v>80</v>
      </c>
      <c r="Q258" s="514" t="s">
        <v>2513</v>
      </c>
      <c r="R258" s="37" t="s">
        <v>1659</v>
      </c>
      <c r="S258" s="21" t="s">
        <v>3121</v>
      </c>
      <c r="T258" s="35">
        <v>0</v>
      </c>
      <c r="U258" s="34">
        <v>0</v>
      </c>
      <c r="V258" s="34">
        <v>0</v>
      </c>
      <c r="W258" s="34">
        <v>0</v>
      </c>
      <c r="X258" s="34">
        <v>0</v>
      </c>
      <c r="Y258" s="35">
        <v>0</v>
      </c>
      <c r="Z258" s="34">
        <v>133.94839999999999</v>
      </c>
      <c r="AA258" s="34">
        <v>0</v>
      </c>
      <c r="AB258" s="34">
        <v>0</v>
      </c>
      <c r="AC258" s="34">
        <v>133.94839999999999</v>
      </c>
      <c r="AD258" s="35">
        <v>0</v>
      </c>
      <c r="AE258" s="34">
        <v>0</v>
      </c>
      <c r="AF258" s="34">
        <v>0</v>
      </c>
      <c r="AG258" s="34">
        <v>0</v>
      </c>
      <c r="AH258" s="34">
        <v>0</v>
      </c>
      <c r="AI258" s="34">
        <v>0</v>
      </c>
      <c r="AJ258" s="34">
        <v>133.94839999999999</v>
      </c>
      <c r="AK258" s="34">
        <v>0</v>
      </c>
      <c r="AL258" s="34">
        <v>0</v>
      </c>
      <c r="AM258" s="34">
        <v>133.94839999999999</v>
      </c>
      <c r="AN258" s="34">
        <v>0</v>
      </c>
      <c r="AO258" s="35">
        <v>0</v>
      </c>
      <c r="AP258" s="513">
        <v>0</v>
      </c>
      <c r="AQ258" s="35">
        <v>16</v>
      </c>
      <c r="AR258" s="35">
        <v>0</v>
      </c>
      <c r="AS258" s="37" t="s">
        <v>2762</v>
      </c>
      <c r="AT258" s="37" t="s">
        <v>80</v>
      </c>
      <c r="AU258" s="37" t="s">
        <v>80</v>
      </c>
      <c r="AV258" s="37" t="s">
        <v>1922</v>
      </c>
      <c r="AW258" s="37"/>
      <c r="AX258" s="37" t="s">
        <v>1970</v>
      </c>
      <c r="AY258" s="37" t="s">
        <v>2591</v>
      </c>
      <c r="AZ258" s="37" t="s">
        <v>2301</v>
      </c>
      <c r="BA258" s="367"/>
      <c r="BB258" s="367"/>
      <c r="BC258" s="367"/>
      <c r="BD258" s="367"/>
      <c r="BE258" s="367"/>
      <c r="BF258" s="367"/>
      <c r="BG258" s="367"/>
      <c r="BH258" s="367"/>
      <c r="BI258" s="367"/>
      <c r="BJ258" s="367"/>
      <c r="BK258" s="367"/>
      <c r="BL258" s="367"/>
      <c r="BM258" s="367"/>
      <c r="BN258" s="367"/>
      <c r="BO258" s="367"/>
      <c r="BP258" s="367"/>
      <c r="BQ258" s="367"/>
      <c r="BR258" s="367"/>
      <c r="BS258" s="367"/>
      <c r="BT258" s="367"/>
      <c r="BU258" s="367"/>
      <c r="BV258" s="367"/>
      <c r="BW258" s="367"/>
      <c r="BX258" s="367"/>
      <c r="BY258" s="367"/>
      <c r="BZ258" s="367"/>
      <c r="CA258" s="367"/>
      <c r="CB258" s="367"/>
      <c r="CC258" s="367"/>
      <c r="CD258" s="367"/>
      <c r="CE258" s="367"/>
      <c r="CF258" s="367"/>
      <c r="CG258" s="367"/>
      <c r="CH258" s="367"/>
      <c r="CI258" s="367"/>
      <c r="CJ258" s="367"/>
      <c r="CK258" s="367"/>
      <c r="CL258" s="367"/>
      <c r="CM258" s="367"/>
      <c r="CN258" s="367"/>
      <c r="CO258" s="367"/>
      <c r="CP258" s="367"/>
      <c r="CQ258" s="367"/>
      <c r="CR258" s="367"/>
      <c r="CS258" s="367"/>
      <c r="CT258" s="367"/>
      <c r="CU258" s="367"/>
      <c r="CV258" s="367"/>
      <c r="CW258" s="367"/>
      <c r="CX258" s="367"/>
      <c r="CY258" s="367"/>
      <c r="CZ258" s="367"/>
      <c r="DA258" s="367"/>
      <c r="DB258" s="367"/>
      <c r="DC258" s="367"/>
      <c r="DD258" s="367"/>
      <c r="DE258" s="367"/>
      <c r="DF258" s="367"/>
      <c r="DG258" s="367"/>
      <c r="DH258" s="367"/>
      <c r="DI258" s="367"/>
      <c r="DJ258" s="367"/>
      <c r="DK258" s="367"/>
      <c r="DL258" s="367"/>
      <c r="DM258" s="367"/>
      <c r="DN258" s="367"/>
      <c r="DO258" s="367"/>
      <c r="DP258" s="367"/>
      <c r="DQ258" s="367"/>
      <c r="DR258" s="367"/>
      <c r="DS258" s="367"/>
      <c r="DT258" s="367"/>
      <c r="DU258" s="367"/>
      <c r="DV258" s="367"/>
      <c r="DW258" s="367"/>
      <c r="DX258" s="367"/>
      <c r="DY258" s="367"/>
      <c r="DZ258" s="367"/>
      <c r="EA258" s="367"/>
      <c r="EB258" s="367"/>
      <c r="EC258" s="367"/>
      <c r="ED258" s="367"/>
      <c r="EE258" s="367"/>
      <c r="EF258" s="367"/>
      <c r="EG258" s="367"/>
      <c r="EH258" s="367"/>
      <c r="EI258" s="367"/>
      <c r="EJ258" s="367"/>
      <c r="EK258" s="367"/>
      <c r="EL258" s="367"/>
      <c r="EM258" s="367"/>
      <c r="EN258" s="367"/>
      <c r="EO258" s="367"/>
      <c r="EP258" s="367"/>
      <c r="EQ258" s="367"/>
      <c r="ER258" s="367"/>
      <c r="ES258" s="367"/>
      <c r="ET258" s="367"/>
      <c r="EU258" s="367"/>
      <c r="EV258" s="367"/>
      <c r="EW258" s="367"/>
      <c r="EX258" s="367"/>
      <c r="EY258" s="367"/>
      <c r="EZ258" s="367"/>
      <c r="FA258" s="367"/>
      <c r="FB258" s="367"/>
      <c r="FC258" s="367"/>
      <c r="FD258" s="367"/>
      <c r="FE258" s="367"/>
      <c r="FF258" s="367"/>
      <c r="FG258" s="367"/>
      <c r="FH258" s="367"/>
      <c r="FI258" s="367"/>
      <c r="FJ258" s="367"/>
      <c r="FK258" s="367"/>
      <c r="FL258" s="367"/>
      <c r="FM258" s="367"/>
      <c r="FN258" s="367"/>
      <c r="FO258" s="367"/>
      <c r="FP258" s="367"/>
      <c r="FQ258" s="367"/>
      <c r="FR258" s="367"/>
      <c r="FS258" s="367"/>
      <c r="FT258" s="367"/>
      <c r="FU258" s="367"/>
      <c r="FV258" s="367"/>
      <c r="FW258" s="367"/>
      <c r="FX258" s="367"/>
      <c r="FY258" s="367"/>
      <c r="FZ258" s="367"/>
      <c r="GA258" s="367"/>
      <c r="GB258" s="367"/>
      <c r="GC258" s="367"/>
      <c r="GD258" s="367"/>
      <c r="GE258" s="367"/>
      <c r="GF258" s="367"/>
      <c r="GG258" s="367"/>
      <c r="GH258" s="367"/>
      <c r="GI258" s="367"/>
      <c r="GJ258" s="367"/>
      <c r="GK258" s="367"/>
      <c r="GL258" s="367"/>
      <c r="GM258" s="367"/>
      <c r="GN258" s="367"/>
      <c r="GO258" s="367"/>
      <c r="GP258" s="367"/>
      <c r="GQ258" s="367"/>
      <c r="GR258" s="367"/>
      <c r="GS258" s="367"/>
      <c r="GT258" s="367"/>
      <c r="GU258" s="367"/>
      <c r="GV258" s="367"/>
      <c r="GW258" s="367"/>
      <c r="GX258" s="367"/>
      <c r="GY258" s="367"/>
      <c r="GZ258" s="367"/>
      <c r="HA258" s="367"/>
      <c r="HB258" s="367"/>
      <c r="HC258" s="367"/>
      <c r="HD258" s="367"/>
      <c r="HE258" s="367"/>
      <c r="HF258" s="367"/>
      <c r="HG258" s="367"/>
      <c r="HH258" s="367"/>
      <c r="HI258" s="367"/>
      <c r="HJ258" s="367"/>
      <c r="HK258" s="367"/>
      <c r="HL258" s="367"/>
      <c r="HM258" s="367"/>
      <c r="HN258" s="367"/>
      <c r="HO258" s="367"/>
      <c r="HP258" s="367"/>
      <c r="HQ258" s="367"/>
      <c r="HR258" s="367"/>
      <c r="HS258" s="367"/>
      <c r="HT258" s="367"/>
      <c r="HU258" s="367"/>
      <c r="HV258" s="367"/>
      <c r="HW258" s="367"/>
      <c r="HX258" s="367"/>
      <c r="HY258" s="367"/>
      <c r="HZ258" s="367"/>
      <c r="IA258" s="367"/>
      <c r="IB258" s="367"/>
      <c r="IC258" s="367"/>
      <c r="ID258" s="367"/>
      <c r="IE258" s="367"/>
      <c r="IF258" s="367"/>
      <c r="IG258" s="367"/>
      <c r="IH258" s="367"/>
      <c r="II258" s="367"/>
      <c r="IJ258" s="367"/>
      <c r="IK258" s="367"/>
      <c r="IL258" s="367"/>
      <c r="IM258" s="367"/>
      <c r="IN258" s="367"/>
      <c r="IO258" s="367"/>
      <c r="IP258" s="367"/>
      <c r="IQ258" s="367"/>
      <c r="IR258" s="367"/>
      <c r="IS258" s="367"/>
      <c r="IT258" s="367"/>
      <c r="IU258" s="367"/>
      <c r="IV258" s="367"/>
      <c r="IW258" s="367"/>
      <c r="IX258" s="367"/>
      <c r="IY258" s="367"/>
      <c r="IZ258" s="367"/>
    </row>
    <row r="259" spans="1:260" s="355" customFormat="1" ht="72" outlineLevel="1">
      <c r="A259" s="591"/>
      <c r="B259" s="515" t="s">
        <v>2708</v>
      </c>
      <c r="C259" s="37" t="s">
        <v>3174</v>
      </c>
      <c r="D259" s="511" t="s">
        <v>2709</v>
      </c>
      <c r="E259" s="511" t="s">
        <v>2710</v>
      </c>
      <c r="F259" s="511">
        <v>43755054</v>
      </c>
      <c r="G259" s="512">
        <v>8325</v>
      </c>
      <c r="H259" s="37" t="s">
        <v>2673</v>
      </c>
      <c r="I259" s="37" t="s">
        <v>2705</v>
      </c>
      <c r="J259" s="397">
        <v>1215.511</v>
      </c>
      <c r="K259" s="516">
        <v>1215.511</v>
      </c>
      <c r="L259" s="35">
        <v>0</v>
      </c>
      <c r="M259" s="516">
        <v>1154.7354600000001</v>
      </c>
      <c r="N259" s="513">
        <v>0</v>
      </c>
      <c r="O259" s="513" t="s">
        <v>80</v>
      </c>
      <c r="P259" s="514" t="s">
        <v>80</v>
      </c>
      <c r="Q259" s="514" t="s">
        <v>2951</v>
      </c>
      <c r="R259" s="37" t="s">
        <v>1659</v>
      </c>
      <c r="S259" s="21" t="s">
        <v>3175</v>
      </c>
      <c r="T259" s="35">
        <v>0</v>
      </c>
      <c r="U259" s="34">
        <v>0</v>
      </c>
      <c r="V259" s="34">
        <v>0</v>
      </c>
      <c r="W259" s="34">
        <v>0</v>
      </c>
      <c r="X259" s="34">
        <v>0</v>
      </c>
      <c r="Y259" s="35">
        <v>0</v>
      </c>
      <c r="Z259" s="34">
        <v>60.775539999999999</v>
      </c>
      <c r="AA259" s="34">
        <v>0</v>
      </c>
      <c r="AB259" s="34">
        <v>0</v>
      </c>
      <c r="AC259" s="34">
        <v>60.775539999999999</v>
      </c>
      <c r="AD259" s="35">
        <v>0</v>
      </c>
      <c r="AE259" s="34">
        <v>0</v>
      </c>
      <c r="AF259" s="34">
        <v>0</v>
      </c>
      <c r="AG259" s="34">
        <v>0</v>
      </c>
      <c r="AH259" s="34">
        <v>0</v>
      </c>
      <c r="AI259" s="34">
        <v>0</v>
      </c>
      <c r="AJ259" s="34">
        <v>60.775539999999999</v>
      </c>
      <c r="AK259" s="34">
        <v>0</v>
      </c>
      <c r="AL259" s="34">
        <v>0</v>
      </c>
      <c r="AM259" s="34">
        <v>60.775539999999999</v>
      </c>
      <c r="AN259" s="34">
        <v>0</v>
      </c>
      <c r="AO259" s="35">
        <v>0</v>
      </c>
      <c r="AP259" s="513">
        <v>0</v>
      </c>
      <c r="AQ259" s="35">
        <v>0</v>
      </c>
      <c r="AR259" s="35">
        <v>0</v>
      </c>
      <c r="AS259" s="511" t="s">
        <v>2763</v>
      </c>
      <c r="AT259" s="37" t="s">
        <v>80</v>
      </c>
      <c r="AU259" s="37" t="s">
        <v>80</v>
      </c>
      <c r="AV259" s="37" t="s">
        <v>1922</v>
      </c>
      <c r="AW259" s="37" t="s">
        <v>2758</v>
      </c>
      <c r="AX259" s="37" t="s">
        <v>2497</v>
      </c>
      <c r="AY259" s="37" t="s">
        <v>2591</v>
      </c>
      <c r="AZ259" s="37" t="s">
        <v>2301</v>
      </c>
      <c r="BA259" s="367"/>
      <c r="BB259" s="367"/>
      <c r="BC259" s="367"/>
      <c r="BD259" s="367"/>
      <c r="BE259" s="367"/>
      <c r="BF259" s="367"/>
      <c r="BG259" s="367"/>
      <c r="BH259" s="367"/>
      <c r="BI259" s="367"/>
      <c r="BJ259" s="367"/>
      <c r="BK259" s="367"/>
      <c r="BL259" s="367"/>
      <c r="BM259" s="367"/>
      <c r="BN259" s="367"/>
      <c r="BO259" s="367"/>
      <c r="BP259" s="367"/>
      <c r="BQ259" s="367"/>
      <c r="BR259" s="367"/>
      <c r="BS259" s="367"/>
      <c r="BT259" s="367"/>
      <c r="BU259" s="367"/>
      <c r="BV259" s="367"/>
      <c r="BW259" s="367"/>
      <c r="BX259" s="367"/>
      <c r="BY259" s="367"/>
      <c r="BZ259" s="367"/>
      <c r="CA259" s="367"/>
      <c r="CB259" s="367"/>
      <c r="CC259" s="367"/>
      <c r="CD259" s="367"/>
      <c r="CE259" s="367"/>
      <c r="CF259" s="367"/>
      <c r="CG259" s="367"/>
      <c r="CH259" s="367"/>
      <c r="CI259" s="367"/>
      <c r="CJ259" s="367"/>
      <c r="CK259" s="367"/>
      <c r="CL259" s="367"/>
      <c r="CM259" s="367"/>
      <c r="CN259" s="367"/>
      <c r="CO259" s="367"/>
      <c r="CP259" s="367"/>
      <c r="CQ259" s="367"/>
      <c r="CR259" s="367"/>
      <c r="CS259" s="367"/>
      <c r="CT259" s="367"/>
      <c r="CU259" s="367"/>
      <c r="CV259" s="367"/>
      <c r="CW259" s="367"/>
      <c r="CX259" s="367"/>
      <c r="CY259" s="367"/>
      <c r="CZ259" s="367"/>
      <c r="DA259" s="367"/>
      <c r="DB259" s="367"/>
      <c r="DC259" s="367"/>
      <c r="DD259" s="367"/>
      <c r="DE259" s="367"/>
      <c r="DF259" s="367"/>
      <c r="DG259" s="367"/>
      <c r="DH259" s="367"/>
      <c r="DI259" s="367"/>
      <c r="DJ259" s="367"/>
      <c r="DK259" s="367"/>
      <c r="DL259" s="367"/>
      <c r="DM259" s="367"/>
      <c r="DN259" s="367"/>
      <c r="DO259" s="367"/>
      <c r="DP259" s="367"/>
      <c r="DQ259" s="367"/>
      <c r="DR259" s="367"/>
      <c r="DS259" s="367"/>
      <c r="DT259" s="367"/>
      <c r="DU259" s="367"/>
      <c r="DV259" s="367"/>
      <c r="DW259" s="367"/>
      <c r="DX259" s="367"/>
      <c r="DY259" s="367"/>
      <c r="DZ259" s="367"/>
      <c r="EA259" s="367"/>
      <c r="EB259" s="367"/>
      <c r="EC259" s="367"/>
      <c r="ED259" s="367"/>
      <c r="EE259" s="367"/>
      <c r="EF259" s="367"/>
      <c r="EG259" s="367"/>
      <c r="EH259" s="367"/>
      <c r="EI259" s="367"/>
      <c r="EJ259" s="367"/>
      <c r="EK259" s="367"/>
      <c r="EL259" s="367"/>
      <c r="EM259" s="367"/>
      <c r="EN259" s="367"/>
      <c r="EO259" s="367"/>
      <c r="EP259" s="367"/>
      <c r="EQ259" s="367"/>
      <c r="ER259" s="367"/>
      <c r="ES259" s="367"/>
      <c r="ET259" s="367"/>
      <c r="EU259" s="367"/>
      <c r="EV259" s="367"/>
      <c r="EW259" s="367"/>
      <c r="EX259" s="367"/>
      <c r="EY259" s="367"/>
      <c r="EZ259" s="367"/>
      <c r="FA259" s="367"/>
      <c r="FB259" s="367"/>
      <c r="FC259" s="367"/>
      <c r="FD259" s="367"/>
      <c r="FE259" s="367"/>
      <c r="FF259" s="367"/>
      <c r="FG259" s="367"/>
      <c r="FH259" s="367"/>
      <c r="FI259" s="367"/>
      <c r="FJ259" s="367"/>
      <c r="FK259" s="367"/>
      <c r="FL259" s="367"/>
      <c r="FM259" s="367"/>
      <c r="FN259" s="367"/>
      <c r="FO259" s="367"/>
      <c r="FP259" s="367"/>
      <c r="FQ259" s="367"/>
      <c r="FR259" s="367"/>
      <c r="FS259" s="367"/>
      <c r="FT259" s="367"/>
      <c r="FU259" s="367"/>
      <c r="FV259" s="367"/>
      <c r="FW259" s="367"/>
      <c r="FX259" s="367"/>
      <c r="FY259" s="367"/>
      <c r="FZ259" s="367"/>
      <c r="GA259" s="367"/>
      <c r="GB259" s="367"/>
      <c r="GC259" s="367"/>
      <c r="GD259" s="367"/>
      <c r="GE259" s="367"/>
      <c r="GF259" s="367"/>
      <c r="GG259" s="367"/>
      <c r="GH259" s="367"/>
      <c r="GI259" s="367"/>
      <c r="GJ259" s="367"/>
      <c r="GK259" s="367"/>
      <c r="GL259" s="367"/>
      <c r="GM259" s="367"/>
      <c r="GN259" s="367"/>
      <c r="GO259" s="367"/>
      <c r="GP259" s="367"/>
      <c r="GQ259" s="367"/>
      <c r="GR259" s="367"/>
      <c r="GS259" s="367"/>
      <c r="GT259" s="367"/>
      <c r="GU259" s="367"/>
      <c r="GV259" s="367"/>
      <c r="GW259" s="367"/>
      <c r="GX259" s="367"/>
      <c r="GY259" s="367"/>
      <c r="GZ259" s="367"/>
      <c r="HA259" s="367"/>
      <c r="HB259" s="367"/>
      <c r="HC259" s="367"/>
      <c r="HD259" s="367"/>
      <c r="HE259" s="367"/>
      <c r="HF259" s="367"/>
      <c r="HG259" s="367"/>
      <c r="HH259" s="367"/>
      <c r="HI259" s="367"/>
      <c r="HJ259" s="367"/>
      <c r="HK259" s="367"/>
      <c r="HL259" s="367"/>
      <c r="HM259" s="367"/>
      <c r="HN259" s="367"/>
      <c r="HO259" s="367"/>
      <c r="HP259" s="367"/>
      <c r="HQ259" s="367"/>
      <c r="HR259" s="367"/>
      <c r="HS259" s="367"/>
      <c r="HT259" s="367"/>
      <c r="HU259" s="367"/>
      <c r="HV259" s="367"/>
      <c r="HW259" s="367"/>
      <c r="HX259" s="367"/>
      <c r="HY259" s="367"/>
      <c r="HZ259" s="367"/>
      <c r="IA259" s="367"/>
      <c r="IB259" s="367"/>
      <c r="IC259" s="367"/>
      <c r="ID259" s="367"/>
      <c r="IE259" s="367"/>
      <c r="IF259" s="367"/>
      <c r="IG259" s="367"/>
      <c r="IH259" s="367"/>
      <c r="II259" s="367"/>
      <c r="IJ259" s="367"/>
      <c r="IK259" s="367"/>
      <c r="IL259" s="367"/>
      <c r="IM259" s="367"/>
      <c r="IN259" s="367"/>
      <c r="IO259" s="367"/>
      <c r="IP259" s="367"/>
      <c r="IQ259" s="367"/>
      <c r="IR259" s="367"/>
      <c r="IS259" s="367"/>
      <c r="IT259" s="367"/>
      <c r="IU259" s="367"/>
      <c r="IV259" s="367"/>
      <c r="IW259" s="367"/>
      <c r="IX259" s="367"/>
      <c r="IY259" s="367"/>
      <c r="IZ259" s="367"/>
    </row>
    <row r="260" spans="1:260" s="355" customFormat="1" ht="54" outlineLevel="1">
      <c r="A260" s="591"/>
      <c r="B260" s="515" t="s">
        <v>2711</v>
      </c>
      <c r="C260" s="37" t="s">
        <v>80</v>
      </c>
      <c r="D260" s="511" t="s">
        <v>2712</v>
      </c>
      <c r="E260" s="511" t="s">
        <v>2713</v>
      </c>
      <c r="F260" s="511">
        <v>72081422</v>
      </c>
      <c r="G260" s="512" t="s">
        <v>80</v>
      </c>
      <c r="H260" s="37" t="s">
        <v>2673</v>
      </c>
      <c r="I260" s="37" t="s">
        <v>2705</v>
      </c>
      <c r="J260" s="11">
        <v>1276.1479999999999</v>
      </c>
      <c r="K260" s="513">
        <v>1276.1479999999999</v>
      </c>
      <c r="L260" s="35">
        <v>0</v>
      </c>
      <c r="M260" s="513">
        <v>1212.3406</v>
      </c>
      <c r="N260" s="513">
        <v>0</v>
      </c>
      <c r="O260" s="513" t="s">
        <v>80</v>
      </c>
      <c r="P260" s="514" t="s">
        <v>80</v>
      </c>
      <c r="Q260" s="514" t="s">
        <v>2956</v>
      </c>
      <c r="R260" s="37" t="s">
        <v>86</v>
      </c>
      <c r="S260" s="21" t="s">
        <v>80</v>
      </c>
      <c r="T260" s="35">
        <v>0</v>
      </c>
      <c r="U260" s="34">
        <v>0</v>
      </c>
      <c r="V260" s="34">
        <v>0</v>
      </c>
      <c r="W260" s="34">
        <v>0</v>
      </c>
      <c r="X260" s="34">
        <v>0</v>
      </c>
      <c r="Y260" s="35">
        <v>0</v>
      </c>
      <c r="Z260" s="34">
        <v>0</v>
      </c>
      <c r="AA260" s="34">
        <v>0</v>
      </c>
      <c r="AB260" s="34">
        <v>0</v>
      </c>
      <c r="AC260" s="34">
        <v>0</v>
      </c>
      <c r="AD260" s="35">
        <v>0</v>
      </c>
      <c r="AE260" s="34">
        <v>0</v>
      </c>
      <c r="AF260" s="34">
        <v>0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5">
        <v>63.807400000000001</v>
      </c>
      <c r="AP260" s="513">
        <v>0</v>
      </c>
      <c r="AQ260" s="35">
        <v>0</v>
      </c>
      <c r="AR260" s="35">
        <v>0</v>
      </c>
      <c r="AS260" s="511" t="s">
        <v>2763</v>
      </c>
      <c r="AT260" s="37" t="s">
        <v>80</v>
      </c>
      <c r="AU260" s="37" t="s">
        <v>80</v>
      </c>
      <c r="AV260" s="37" t="s">
        <v>1922</v>
      </c>
      <c r="AW260" s="37"/>
      <c r="AX260" s="37" t="s">
        <v>1949</v>
      </c>
      <c r="AY260" s="37" t="s">
        <v>2591</v>
      </c>
      <c r="AZ260" s="37" t="s">
        <v>2301</v>
      </c>
      <c r="BA260" s="367"/>
      <c r="BB260" s="367"/>
      <c r="BC260" s="367"/>
      <c r="BD260" s="367"/>
      <c r="BE260" s="367"/>
      <c r="BF260" s="367"/>
      <c r="BG260" s="367"/>
      <c r="BH260" s="367"/>
      <c r="BI260" s="367"/>
      <c r="BJ260" s="367"/>
      <c r="BK260" s="367"/>
      <c r="BL260" s="367"/>
      <c r="BM260" s="367"/>
      <c r="BN260" s="367"/>
      <c r="BO260" s="367"/>
      <c r="BP260" s="367"/>
      <c r="BQ260" s="367"/>
      <c r="BR260" s="367"/>
      <c r="BS260" s="367"/>
      <c r="BT260" s="367"/>
      <c r="BU260" s="367"/>
      <c r="BV260" s="367"/>
      <c r="BW260" s="367"/>
      <c r="BX260" s="367"/>
      <c r="BY260" s="367"/>
      <c r="BZ260" s="367"/>
      <c r="CA260" s="367"/>
      <c r="CB260" s="367"/>
      <c r="CC260" s="367"/>
      <c r="CD260" s="367"/>
      <c r="CE260" s="367"/>
      <c r="CF260" s="367"/>
      <c r="CG260" s="367"/>
      <c r="CH260" s="367"/>
      <c r="CI260" s="367"/>
      <c r="CJ260" s="367"/>
      <c r="CK260" s="367"/>
      <c r="CL260" s="367"/>
      <c r="CM260" s="367"/>
      <c r="CN260" s="367"/>
      <c r="CO260" s="367"/>
      <c r="CP260" s="367"/>
      <c r="CQ260" s="367"/>
      <c r="CR260" s="367"/>
      <c r="CS260" s="367"/>
      <c r="CT260" s="367"/>
      <c r="CU260" s="367"/>
      <c r="CV260" s="367"/>
      <c r="CW260" s="367"/>
      <c r="CX260" s="367"/>
      <c r="CY260" s="367"/>
      <c r="CZ260" s="367"/>
      <c r="DA260" s="367"/>
      <c r="DB260" s="367"/>
      <c r="DC260" s="367"/>
      <c r="DD260" s="367"/>
      <c r="DE260" s="367"/>
      <c r="DF260" s="367"/>
      <c r="DG260" s="367"/>
      <c r="DH260" s="367"/>
      <c r="DI260" s="367"/>
      <c r="DJ260" s="367"/>
      <c r="DK260" s="367"/>
      <c r="DL260" s="367"/>
      <c r="DM260" s="367"/>
      <c r="DN260" s="367"/>
      <c r="DO260" s="367"/>
      <c r="DP260" s="367"/>
      <c r="DQ260" s="367"/>
      <c r="DR260" s="367"/>
      <c r="DS260" s="367"/>
      <c r="DT260" s="367"/>
      <c r="DU260" s="367"/>
      <c r="DV260" s="367"/>
      <c r="DW260" s="367"/>
      <c r="DX260" s="367"/>
      <c r="DY260" s="367"/>
      <c r="DZ260" s="367"/>
      <c r="EA260" s="367"/>
      <c r="EB260" s="367"/>
      <c r="EC260" s="367"/>
      <c r="ED260" s="367"/>
      <c r="EE260" s="367"/>
      <c r="EF260" s="367"/>
      <c r="EG260" s="367"/>
      <c r="EH260" s="367"/>
      <c r="EI260" s="367"/>
      <c r="EJ260" s="367"/>
      <c r="EK260" s="367"/>
      <c r="EL260" s="367"/>
      <c r="EM260" s="367"/>
      <c r="EN260" s="367"/>
      <c r="EO260" s="367"/>
      <c r="EP260" s="367"/>
      <c r="EQ260" s="367"/>
      <c r="ER260" s="367"/>
      <c r="ES260" s="367"/>
      <c r="ET260" s="367"/>
      <c r="EU260" s="367"/>
      <c r="EV260" s="367"/>
      <c r="EW260" s="367"/>
      <c r="EX260" s="367"/>
      <c r="EY260" s="367"/>
      <c r="EZ260" s="367"/>
      <c r="FA260" s="367"/>
      <c r="FB260" s="367"/>
      <c r="FC260" s="367"/>
      <c r="FD260" s="367"/>
      <c r="FE260" s="367"/>
      <c r="FF260" s="367"/>
      <c r="FG260" s="367"/>
      <c r="FH260" s="367"/>
      <c r="FI260" s="367"/>
      <c r="FJ260" s="367"/>
      <c r="FK260" s="367"/>
      <c r="FL260" s="367"/>
      <c r="FM260" s="367"/>
      <c r="FN260" s="367"/>
      <c r="FO260" s="367"/>
      <c r="FP260" s="367"/>
      <c r="FQ260" s="367"/>
      <c r="FR260" s="367"/>
      <c r="FS260" s="367"/>
      <c r="FT260" s="367"/>
      <c r="FU260" s="367"/>
      <c r="FV260" s="367"/>
      <c r="FW260" s="367"/>
      <c r="FX260" s="367"/>
      <c r="FY260" s="367"/>
      <c r="FZ260" s="367"/>
      <c r="GA260" s="367"/>
      <c r="GB260" s="367"/>
      <c r="GC260" s="367"/>
      <c r="GD260" s="367"/>
      <c r="GE260" s="367"/>
      <c r="GF260" s="367"/>
      <c r="GG260" s="367"/>
      <c r="GH260" s="367"/>
      <c r="GI260" s="367"/>
      <c r="GJ260" s="367"/>
      <c r="GK260" s="367"/>
      <c r="GL260" s="367"/>
      <c r="GM260" s="367"/>
      <c r="GN260" s="367"/>
      <c r="GO260" s="367"/>
      <c r="GP260" s="367"/>
      <c r="GQ260" s="367"/>
      <c r="GR260" s="367"/>
      <c r="GS260" s="367"/>
      <c r="GT260" s="367"/>
      <c r="GU260" s="367"/>
      <c r="GV260" s="367"/>
      <c r="GW260" s="367"/>
      <c r="GX260" s="367"/>
      <c r="GY260" s="367"/>
      <c r="GZ260" s="367"/>
      <c r="HA260" s="367"/>
      <c r="HB260" s="367"/>
      <c r="HC260" s="367"/>
      <c r="HD260" s="367"/>
      <c r="HE260" s="367"/>
      <c r="HF260" s="367"/>
      <c r="HG260" s="367"/>
      <c r="HH260" s="367"/>
      <c r="HI260" s="367"/>
      <c r="HJ260" s="367"/>
      <c r="HK260" s="367"/>
      <c r="HL260" s="367"/>
      <c r="HM260" s="367"/>
      <c r="HN260" s="367"/>
      <c r="HO260" s="367"/>
      <c r="HP260" s="367"/>
      <c r="HQ260" s="367"/>
      <c r="HR260" s="367"/>
      <c r="HS260" s="367"/>
      <c r="HT260" s="367"/>
      <c r="HU260" s="367"/>
      <c r="HV260" s="367"/>
      <c r="HW260" s="367"/>
      <c r="HX260" s="367"/>
      <c r="HY260" s="367"/>
      <c r="HZ260" s="367"/>
      <c r="IA260" s="367"/>
      <c r="IB260" s="367"/>
      <c r="IC260" s="367"/>
      <c r="ID260" s="367"/>
      <c r="IE260" s="367"/>
      <c r="IF260" s="367"/>
      <c r="IG260" s="367"/>
      <c r="IH260" s="367"/>
      <c r="II260" s="367"/>
      <c r="IJ260" s="367"/>
      <c r="IK260" s="367"/>
      <c r="IL260" s="367"/>
      <c r="IM260" s="367"/>
      <c r="IN260" s="367"/>
      <c r="IO260" s="367"/>
      <c r="IP260" s="367"/>
      <c r="IQ260" s="367"/>
      <c r="IR260" s="367"/>
      <c r="IS260" s="367"/>
      <c r="IT260" s="367"/>
      <c r="IU260" s="367"/>
      <c r="IV260" s="367"/>
      <c r="IW260" s="367"/>
      <c r="IX260" s="367"/>
      <c r="IY260" s="367"/>
      <c r="IZ260" s="367"/>
    </row>
    <row r="261" spans="1:260" s="355" customFormat="1" ht="72" outlineLevel="1">
      <c r="A261" s="591"/>
      <c r="B261" s="515" t="s">
        <v>2714</v>
      </c>
      <c r="C261" s="37" t="s">
        <v>80</v>
      </c>
      <c r="D261" s="511" t="s">
        <v>2436</v>
      </c>
      <c r="E261" s="511" t="s">
        <v>2437</v>
      </c>
      <c r="F261" s="514" t="s">
        <v>2715</v>
      </c>
      <c r="G261" s="512" t="s">
        <v>80</v>
      </c>
      <c r="H261" s="37" t="s">
        <v>2673</v>
      </c>
      <c r="I261" s="37" t="s">
        <v>2705</v>
      </c>
      <c r="J261" s="11">
        <v>1755.3720000000001</v>
      </c>
      <c r="K261" s="513">
        <v>1755.3720000000001</v>
      </c>
      <c r="L261" s="35">
        <v>0</v>
      </c>
      <c r="M261" s="513">
        <v>1667.6034</v>
      </c>
      <c r="N261" s="513">
        <v>0</v>
      </c>
      <c r="O261" s="513" t="s">
        <v>80</v>
      </c>
      <c r="P261" s="514" t="s">
        <v>80</v>
      </c>
      <c r="Q261" s="514" t="s">
        <v>2956</v>
      </c>
      <c r="R261" s="37" t="s">
        <v>86</v>
      </c>
      <c r="S261" s="21" t="s">
        <v>80</v>
      </c>
      <c r="T261" s="35">
        <v>0</v>
      </c>
      <c r="U261" s="34">
        <v>0</v>
      </c>
      <c r="V261" s="34">
        <v>0</v>
      </c>
      <c r="W261" s="34">
        <v>0</v>
      </c>
      <c r="X261" s="34">
        <v>0</v>
      </c>
      <c r="Y261" s="35">
        <v>0</v>
      </c>
      <c r="Z261" s="34">
        <v>0</v>
      </c>
      <c r="AA261" s="34">
        <v>0</v>
      </c>
      <c r="AB261" s="34">
        <v>0</v>
      </c>
      <c r="AC261" s="34">
        <v>0</v>
      </c>
      <c r="AD261" s="35">
        <v>0</v>
      </c>
      <c r="AE261" s="34">
        <v>0</v>
      </c>
      <c r="AF261" s="34">
        <v>0</v>
      </c>
      <c r="AG261" s="34">
        <v>0</v>
      </c>
      <c r="AH261" s="34">
        <v>0</v>
      </c>
      <c r="AI261" s="34">
        <v>0</v>
      </c>
      <c r="AJ261" s="34">
        <v>0</v>
      </c>
      <c r="AK261" s="34">
        <v>0</v>
      </c>
      <c r="AL261" s="34">
        <v>0</v>
      </c>
      <c r="AM261" s="34">
        <v>0</v>
      </c>
      <c r="AN261" s="34">
        <v>0</v>
      </c>
      <c r="AO261" s="35">
        <v>87.768600000000006</v>
      </c>
      <c r="AP261" s="513">
        <v>0</v>
      </c>
      <c r="AQ261" s="35">
        <v>0</v>
      </c>
      <c r="AR261" s="35">
        <v>0</v>
      </c>
      <c r="AS261" s="511" t="s">
        <v>2763</v>
      </c>
      <c r="AT261" s="37" t="s">
        <v>80</v>
      </c>
      <c r="AU261" s="37" t="s">
        <v>80</v>
      </c>
      <c r="AV261" s="37" t="s">
        <v>1922</v>
      </c>
      <c r="AW261" s="37"/>
      <c r="AX261" s="37" t="s">
        <v>1965</v>
      </c>
      <c r="AY261" s="37" t="s">
        <v>2591</v>
      </c>
      <c r="AZ261" s="37" t="s">
        <v>2301</v>
      </c>
      <c r="BA261" s="367"/>
      <c r="BB261" s="367"/>
      <c r="BC261" s="367"/>
      <c r="BD261" s="367"/>
      <c r="BE261" s="367"/>
      <c r="BF261" s="367"/>
      <c r="BG261" s="367"/>
      <c r="BH261" s="367"/>
      <c r="BI261" s="367"/>
      <c r="BJ261" s="367"/>
      <c r="BK261" s="367"/>
      <c r="BL261" s="367"/>
      <c r="BM261" s="367"/>
      <c r="BN261" s="367"/>
      <c r="BO261" s="367"/>
      <c r="BP261" s="367"/>
      <c r="BQ261" s="367"/>
      <c r="BR261" s="367"/>
      <c r="BS261" s="367"/>
      <c r="BT261" s="367"/>
      <c r="BU261" s="367"/>
      <c r="BV261" s="367"/>
      <c r="BW261" s="367"/>
      <c r="BX261" s="367"/>
      <c r="BY261" s="367"/>
      <c r="BZ261" s="367"/>
      <c r="CA261" s="367"/>
      <c r="CB261" s="367"/>
      <c r="CC261" s="367"/>
      <c r="CD261" s="367"/>
      <c r="CE261" s="367"/>
      <c r="CF261" s="367"/>
      <c r="CG261" s="367"/>
      <c r="CH261" s="367"/>
      <c r="CI261" s="367"/>
      <c r="CJ261" s="367"/>
      <c r="CK261" s="367"/>
      <c r="CL261" s="367"/>
      <c r="CM261" s="367"/>
      <c r="CN261" s="367"/>
      <c r="CO261" s="367"/>
      <c r="CP261" s="367"/>
      <c r="CQ261" s="367"/>
      <c r="CR261" s="367"/>
      <c r="CS261" s="367"/>
      <c r="CT261" s="367"/>
      <c r="CU261" s="367"/>
      <c r="CV261" s="367"/>
      <c r="CW261" s="367"/>
      <c r="CX261" s="367"/>
      <c r="CY261" s="367"/>
      <c r="CZ261" s="367"/>
      <c r="DA261" s="367"/>
      <c r="DB261" s="367"/>
      <c r="DC261" s="367"/>
      <c r="DD261" s="367"/>
      <c r="DE261" s="367"/>
      <c r="DF261" s="367"/>
      <c r="DG261" s="367"/>
      <c r="DH261" s="367"/>
      <c r="DI261" s="367"/>
      <c r="DJ261" s="367"/>
      <c r="DK261" s="367"/>
      <c r="DL261" s="367"/>
      <c r="DM261" s="367"/>
      <c r="DN261" s="367"/>
      <c r="DO261" s="367"/>
      <c r="DP261" s="367"/>
      <c r="DQ261" s="367"/>
      <c r="DR261" s="367"/>
      <c r="DS261" s="367"/>
      <c r="DT261" s="367"/>
      <c r="DU261" s="367"/>
      <c r="DV261" s="367"/>
      <c r="DW261" s="367"/>
      <c r="DX261" s="367"/>
      <c r="DY261" s="367"/>
      <c r="DZ261" s="367"/>
      <c r="EA261" s="367"/>
      <c r="EB261" s="367"/>
      <c r="EC261" s="367"/>
      <c r="ED261" s="367"/>
      <c r="EE261" s="367"/>
      <c r="EF261" s="367"/>
      <c r="EG261" s="367"/>
      <c r="EH261" s="367"/>
      <c r="EI261" s="367"/>
      <c r="EJ261" s="367"/>
      <c r="EK261" s="367"/>
      <c r="EL261" s="367"/>
      <c r="EM261" s="367"/>
      <c r="EN261" s="367"/>
      <c r="EO261" s="367"/>
      <c r="EP261" s="367"/>
      <c r="EQ261" s="367"/>
      <c r="ER261" s="367"/>
      <c r="ES261" s="367"/>
      <c r="ET261" s="367"/>
      <c r="EU261" s="367"/>
      <c r="EV261" s="367"/>
      <c r="EW261" s="367"/>
      <c r="EX261" s="367"/>
      <c r="EY261" s="367"/>
      <c r="EZ261" s="367"/>
      <c r="FA261" s="367"/>
      <c r="FB261" s="367"/>
      <c r="FC261" s="367"/>
      <c r="FD261" s="367"/>
      <c r="FE261" s="367"/>
      <c r="FF261" s="367"/>
      <c r="FG261" s="367"/>
      <c r="FH261" s="367"/>
      <c r="FI261" s="367"/>
      <c r="FJ261" s="367"/>
      <c r="FK261" s="367"/>
      <c r="FL261" s="367"/>
      <c r="FM261" s="367"/>
      <c r="FN261" s="367"/>
      <c r="FO261" s="367"/>
      <c r="FP261" s="367"/>
      <c r="FQ261" s="367"/>
      <c r="FR261" s="367"/>
      <c r="FS261" s="367"/>
      <c r="FT261" s="367"/>
      <c r="FU261" s="367"/>
      <c r="FV261" s="367"/>
      <c r="FW261" s="367"/>
      <c r="FX261" s="367"/>
      <c r="FY261" s="367"/>
      <c r="FZ261" s="367"/>
      <c r="GA261" s="367"/>
      <c r="GB261" s="367"/>
      <c r="GC261" s="367"/>
      <c r="GD261" s="367"/>
      <c r="GE261" s="367"/>
      <c r="GF261" s="367"/>
      <c r="GG261" s="367"/>
      <c r="GH261" s="367"/>
      <c r="GI261" s="367"/>
      <c r="GJ261" s="367"/>
      <c r="GK261" s="367"/>
      <c r="GL261" s="367"/>
      <c r="GM261" s="367"/>
      <c r="GN261" s="367"/>
      <c r="GO261" s="367"/>
      <c r="GP261" s="367"/>
      <c r="GQ261" s="367"/>
      <c r="GR261" s="367"/>
      <c r="GS261" s="367"/>
      <c r="GT261" s="367"/>
      <c r="GU261" s="367"/>
      <c r="GV261" s="367"/>
      <c r="GW261" s="367"/>
      <c r="GX261" s="367"/>
      <c r="GY261" s="367"/>
      <c r="GZ261" s="367"/>
      <c r="HA261" s="367"/>
      <c r="HB261" s="367"/>
      <c r="HC261" s="367"/>
      <c r="HD261" s="367"/>
      <c r="HE261" s="367"/>
      <c r="HF261" s="367"/>
      <c r="HG261" s="367"/>
      <c r="HH261" s="367"/>
      <c r="HI261" s="367"/>
      <c r="HJ261" s="367"/>
      <c r="HK261" s="367"/>
      <c r="HL261" s="367"/>
      <c r="HM261" s="367"/>
      <c r="HN261" s="367"/>
      <c r="HO261" s="367"/>
      <c r="HP261" s="367"/>
      <c r="HQ261" s="367"/>
      <c r="HR261" s="367"/>
      <c r="HS261" s="367"/>
      <c r="HT261" s="367"/>
      <c r="HU261" s="367"/>
      <c r="HV261" s="367"/>
      <c r="HW261" s="367"/>
      <c r="HX261" s="367"/>
      <c r="HY261" s="367"/>
      <c r="HZ261" s="367"/>
      <c r="IA261" s="367"/>
      <c r="IB261" s="367"/>
      <c r="IC261" s="367"/>
      <c r="ID261" s="367"/>
      <c r="IE261" s="367"/>
      <c r="IF261" s="367"/>
      <c r="IG261" s="367"/>
      <c r="IH261" s="367"/>
      <c r="II261" s="367"/>
      <c r="IJ261" s="367"/>
      <c r="IK261" s="367"/>
      <c r="IL261" s="367"/>
      <c r="IM261" s="367"/>
      <c r="IN261" s="367"/>
      <c r="IO261" s="367"/>
      <c r="IP261" s="367"/>
      <c r="IQ261" s="367"/>
      <c r="IR261" s="367"/>
      <c r="IS261" s="367"/>
      <c r="IT261" s="367"/>
      <c r="IU261" s="367"/>
      <c r="IV261" s="367"/>
      <c r="IW261" s="367"/>
      <c r="IX261" s="367"/>
      <c r="IY261" s="367"/>
      <c r="IZ261" s="367"/>
    </row>
    <row r="262" spans="1:260" s="355" customFormat="1" ht="54" outlineLevel="1">
      <c r="A262" s="591"/>
      <c r="B262" s="515" t="s">
        <v>2716</v>
      </c>
      <c r="C262" s="37" t="s">
        <v>3176</v>
      </c>
      <c r="D262" s="511" t="s">
        <v>2717</v>
      </c>
      <c r="E262" s="511" t="s">
        <v>2718</v>
      </c>
      <c r="F262" s="511">
        <v>14802015</v>
      </c>
      <c r="G262" s="512">
        <v>8328</v>
      </c>
      <c r="H262" s="37" t="s">
        <v>2673</v>
      </c>
      <c r="I262" s="37" t="s">
        <v>2705</v>
      </c>
      <c r="J262" s="11">
        <v>1094.424</v>
      </c>
      <c r="K262" s="513">
        <v>1094.424</v>
      </c>
      <c r="L262" s="35">
        <v>0</v>
      </c>
      <c r="M262" s="513">
        <v>1039.7028</v>
      </c>
      <c r="N262" s="513">
        <v>0</v>
      </c>
      <c r="O262" s="513" t="s">
        <v>80</v>
      </c>
      <c r="P262" s="514" t="s">
        <v>80</v>
      </c>
      <c r="Q262" s="514" t="s">
        <v>2952</v>
      </c>
      <c r="R262" s="37" t="s">
        <v>1659</v>
      </c>
      <c r="S262" s="21" t="s">
        <v>3115</v>
      </c>
      <c r="T262" s="35">
        <v>0</v>
      </c>
      <c r="U262" s="34">
        <v>0</v>
      </c>
      <c r="V262" s="34">
        <v>0</v>
      </c>
      <c r="W262" s="34">
        <v>0</v>
      </c>
      <c r="X262" s="34">
        <v>0</v>
      </c>
      <c r="Y262" s="35">
        <v>0</v>
      </c>
      <c r="Z262" s="34">
        <v>54.721200000000003</v>
      </c>
      <c r="AA262" s="34">
        <v>0</v>
      </c>
      <c r="AB262" s="34">
        <v>0</v>
      </c>
      <c r="AC262" s="34">
        <v>54.721200000000003</v>
      </c>
      <c r="AD262" s="35">
        <v>0</v>
      </c>
      <c r="AE262" s="34">
        <v>0</v>
      </c>
      <c r="AF262" s="34">
        <v>0</v>
      </c>
      <c r="AG262" s="34">
        <v>0</v>
      </c>
      <c r="AH262" s="34">
        <v>0</v>
      </c>
      <c r="AI262" s="34">
        <v>0</v>
      </c>
      <c r="AJ262" s="34">
        <v>54.721200000000003</v>
      </c>
      <c r="AK262" s="34">
        <v>0</v>
      </c>
      <c r="AL262" s="34">
        <v>0</v>
      </c>
      <c r="AM262" s="34">
        <v>54.721200000000003</v>
      </c>
      <c r="AN262" s="34">
        <v>0</v>
      </c>
      <c r="AO262" s="35">
        <v>0</v>
      </c>
      <c r="AP262" s="513">
        <v>0</v>
      </c>
      <c r="AQ262" s="35">
        <v>0</v>
      </c>
      <c r="AR262" s="35">
        <v>0</v>
      </c>
      <c r="AS262" s="511" t="s">
        <v>2763</v>
      </c>
      <c r="AT262" s="37" t="s">
        <v>80</v>
      </c>
      <c r="AU262" s="37" t="s">
        <v>80</v>
      </c>
      <c r="AV262" s="37" t="s">
        <v>1922</v>
      </c>
      <c r="AW262" s="37"/>
      <c r="AX262" s="37" t="s">
        <v>1949</v>
      </c>
      <c r="AY262" s="37" t="s">
        <v>2591</v>
      </c>
      <c r="AZ262" s="37" t="s">
        <v>2301</v>
      </c>
      <c r="BA262" s="367"/>
      <c r="BB262" s="367"/>
      <c r="BC262" s="367"/>
      <c r="BD262" s="367"/>
      <c r="BE262" s="367"/>
      <c r="BF262" s="367"/>
      <c r="BG262" s="367"/>
      <c r="BH262" s="367"/>
      <c r="BI262" s="367"/>
      <c r="BJ262" s="367"/>
      <c r="BK262" s="367"/>
      <c r="BL262" s="367"/>
      <c r="BM262" s="367"/>
      <c r="BN262" s="367"/>
      <c r="BO262" s="367"/>
      <c r="BP262" s="367"/>
      <c r="BQ262" s="367"/>
      <c r="BR262" s="367"/>
      <c r="BS262" s="367"/>
      <c r="BT262" s="367"/>
      <c r="BU262" s="367"/>
      <c r="BV262" s="367"/>
      <c r="BW262" s="367"/>
      <c r="BX262" s="367"/>
      <c r="BY262" s="367"/>
      <c r="BZ262" s="367"/>
      <c r="CA262" s="367"/>
      <c r="CB262" s="367"/>
      <c r="CC262" s="367"/>
      <c r="CD262" s="367"/>
      <c r="CE262" s="367"/>
      <c r="CF262" s="367"/>
      <c r="CG262" s="367"/>
      <c r="CH262" s="367"/>
      <c r="CI262" s="367"/>
      <c r="CJ262" s="367"/>
      <c r="CK262" s="367"/>
      <c r="CL262" s="367"/>
      <c r="CM262" s="367"/>
      <c r="CN262" s="367"/>
      <c r="CO262" s="367"/>
      <c r="CP262" s="367"/>
      <c r="CQ262" s="367"/>
      <c r="CR262" s="367"/>
      <c r="CS262" s="367"/>
      <c r="CT262" s="367"/>
      <c r="CU262" s="367"/>
      <c r="CV262" s="367"/>
      <c r="CW262" s="367"/>
      <c r="CX262" s="367"/>
      <c r="CY262" s="367"/>
      <c r="CZ262" s="367"/>
      <c r="DA262" s="367"/>
      <c r="DB262" s="367"/>
      <c r="DC262" s="367"/>
      <c r="DD262" s="367"/>
      <c r="DE262" s="367"/>
      <c r="DF262" s="367"/>
      <c r="DG262" s="367"/>
      <c r="DH262" s="367"/>
      <c r="DI262" s="367"/>
      <c r="DJ262" s="367"/>
      <c r="DK262" s="367"/>
      <c r="DL262" s="367"/>
      <c r="DM262" s="367"/>
      <c r="DN262" s="367"/>
      <c r="DO262" s="367"/>
      <c r="DP262" s="367"/>
      <c r="DQ262" s="367"/>
      <c r="DR262" s="367"/>
      <c r="DS262" s="367"/>
      <c r="DT262" s="367"/>
      <c r="DU262" s="367"/>
      <c r="DV262" s="367"/>
      <c r="DW262" s="367"/>
      <c r="DX262" s="367"/>
      <c r="DY262" s="367"/>
      <c r="DZ262" s="367"/>
      <c r="EA262" s="367"/>
      <c r="EB262" s="367"/>
      <c r="EC262" s="367"/>
      <c r="ED262" s="367"/>
      <c r="EE262" s="367"/>
      <c r="EF262" s="367"/>
      <c r="EG262" s="367"/>
      <c r="EH262" s="367"/>
      <c r="EI262" s="367"/>
      <c r="EJ262" s="367"/>
      <c r="EK262" s="367"/>
      <c r="EL262" s="367"/>
      <c r="EM262" s="367"/>
      <c r="EN262" s="367"/>
      <c r="EO262" s="367"/>
      <c r="EP262" s="367"/>
      <c r="EQ262" s="367"/>
      <c r="ER262" s="367"/>
      <c r="ES262" s="367"/>
      <c r="ET262" s="367"/>
      <c r="EU262" s="367"/>
      <c r="EV262" s="367"/>
      <c r="EW262" s="367"/>
      <c r="EX262" s="367"/>
      <c r="EY262" s="367"/>
      <c r="EZ262" s="367"/>
      <c r="FA262" s="367"/>
      <c r="FB262" s="367"/>
      <c r="FC262" s="367"/>
      <c r="FD262" s="367"/>
      <c r="FE262" s="367"/>
      <c r="FF262" s="367"/>
      <c r="FG262" s="367"/>
      <c r="FH262" s="367"/>
      <c r="FI262" s="367"/>
      <c r="FJ262" s="367"/>
      <c r="FK262" s="367"/>
      <c r="FL262" s="367"/>
      <c r="FM262" s="367"/>
      <c r="FN262" s="367"/>
      <c r="FO262" s="367"/>
      <c r="FP262" s="367"/>
      <c r="FQ262" s="367"/>
      <c r="FR262" s="367"/>
      <c r="FS262" s="367"/>
      <c r="FT262" s="367"/>
      <c r="FU262" s="367"/>
      <c r="FV262" s="367"/>
      <c r="FW262" s="367"/>
      <c r="FX262" s="367"/>
      <c r="FY262" s="367"/>
      <c r="FZ262" s="367"/>
      <c r="GA262" s="367"/>
      <c r="GB262" s="367"/>
      <c r="GC262" s="367"/>
      <c r="GD262" s="367"/>
      <c r="GE262" s="367"/>
      <c r="GF262" s="367"/>
      <c r="GG262" s="367"/>
      <c r="GH262" s="367"/>
      <c r="GI262" s="367"/>
      <c r="GJ262" s="367"/>
      <c r="GK262" s="367"/>
      <c r="GL262" s="367"/>
      <c r="GM262" s="367"/>
      <c r="GN262" s="367"/>
      <c r="GO262" s="367"/>
      <c r="GP262" s="367"/>
      <c r="GQ262" s="367"/>
      <c r="GR262" s="367"/>
      <c r="GS262" s="367"/>
      <c r="GT262" s="367"/>
      <c r="GU262" s="367"/>
      <c r="GV262" s="367"/>
      <c r="GW262" s="367"/>
      <c r="GX262" s="367"/>
      <c r="GY262" s="367"/>
      <c r="GZ262" s="367"/>
      <c r="HA262" s="367"/>
      <c r="HB262" s="367"/>
      <c r="HC262" s="367"/>
      <c r="HD262" s="367"/>
      <c r="HE262" s="367"/>
      <c r="HF262" s="367"/>
      <c r="HG262" s="367"/>
      <c r="HH262" s="367"/>
      <c r="HI262" s="367"/>
      <c r="HJ262" s="367"/>
      <c r="HK262" s="367"/>
      <c r="HL262" s="367"/>
      <c r="HM262" s="367"/>
      <c r="HN262" s="367"/>
      <c r="HO262" s="367"/>
      <c r="HP262" s="367"/>
      <c r="HQ262" s="367"/>
      <c r="HR262" s="367"/>
      <c r="HS262" s="367"/>
      <c r="HT262" s="367"/>
      <c r="HU262" s="367"/>
      <c r="HV262" s="367"/>
      <c r="HW262" s="367"/>
      <c r="HX262" s="367"/>
      <c r="HY262" s="367"/>
      <c r="HZ262" s="367"/>
      <c r="IA262" s="367"/>
      <c r="IB262" s="367"/>
      <c r="IC262" s="367"/>
      <c r="ID262" s="367"/>
      <c r="IE262" s="367"/>
      <c r="IF262" s="367"/>
      <c r="IG262" s="367"/>
      <c r="IH262" s="367"/>
      <c r="II262" s="367"/>
      <c r="IJ262" s="367"/>
      <c r="IK262" s="367"/>
      <c r="IL262" s="367"/>
      <c r="IM262" s="367"/>
      <c r="IN262" s="367"/>
      <c r="IO262" s="367"/>
      <c r="IP262" s="367"/>
      <c r="IQ262" s="367"/>
      <c r="IR262" s="367"/>
      <c r="IS262" s="367"/>
      <c r="IT262" s="367"/>
      <c r="IU262" s="367"/>
      <c r="IV262" s="367"/>
      <c r="IW262" s="367"/>
      <c r="IX262" s="367"/>
      <c r="IY262" s="367"/>
      <c r="IZ262" s="367"/>
    </row>
    <row r="263" spans="1:260" s="355" customFormat="1" ht="72" outlineLevel="1">
      <c r="A263" s="591"/>
      <c r="B263" s="509" t="s">
        <v>2719</v>
      </c>
      <c r="C263" s="37" t="s">
        <v>3177</v>
      </c>
      <c r="D263" s="511" t="s">
        <v>2720</v>
      </c>
      <c r="E263" s="511" t="s">
        <v>2721</v>
      </c>
      <c r="F263" s="511">
        <v>62444646</v>
      </c>
      <c r="G263" s="512">
        <v>8321</v>
      </c>
      <c r="H263" s="37" t="s">
        <v>2673</v>
      </c>
      <c r="I263" s="37" t="s">
        <v>2705</v>
      </c>
      <c r="J263" s="11">
        <v>924.73299999999995</v>
      </c>
      <c r="K263" s="513">
        <v>924.73299999999995</v>
      </c>
      <c r="L263" s="35">
        <v>0</v>
      </c>
      <c r="M263" s="513">
        <v>878.49635000000001</v>
      </c>
      <c r="N263" s="513">
        <v>0</v>
      </c>
      <c r="O263" s="513" t="s">
        <v>80</v>
      </c>
      <c r="P263" s="514" t="s">
        <v>80</v>
      </c>
      <c r="Q263" s="514" t="s">
        <v>2957</v>
      </c>
      <c r="R263" s="37" t="s">
        <v>1659</v>
      </c>
      <c r="S263" s="21" t="s">
        <v>3123</v>
      </c>
      <c r="T263" s="35">
        <v>0</v>
      </c>
      <c r="U263" s="34">
        <v>0</v>
      </c>
      <c r="V263" s="34">
        <v>0</v>
      </c>
      <c r="W263" s="34">
        <v>0</v>
      </c>
      <c r="X263" s="34">
        <v>0</v>
      </c>
      <c r="Y263" s="35">
        <v>0</v>
      </c>
      <c r="Z263" s="34">
        <v>46.236649999999997</v>
      </c>
      <c r="AA263" s="34">
        <v>0</v>
      </c>
      <c r="AB263" s="34">
        <v>0</v>
      </c>
      <c r="AC263" s="34">
        <v>46.236649999999997</v>
      </c>
      <c r="AD263" s="35">
        <v>0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46.236649999999997</v>
      </c>
      <c r="AK263" s="34">
        <v>0</v>
      </c>
      <c r="AL263" s="34">
        <v>0</v>
      </c>
      <c r="AM263" s="34">
        <v>46.236649999999997</v>
      </c>
      <c r="AN263" s="34">
        <v>0</v>
      </c>
      <c r="AO263" s="35">
        <v>0</v>
      </c>
      <c r="AP263" s="513">
        <v>0</v>
      </c>
      <c r="AQ263" s="35">
        <v>0</v>
      </c>
      <c r="AR263" s="35">
        <v>0</v>
      </c>
      <c r="AS263" s="511" t="s">
        <v>2763</v>
      </c>
      <c r="AT263" s="37" t="s">
        <v>80</v>
      </c>
      <c r="AU263" s="37" t="s">
        <v>80</v>
      </c>
      <c r="AV263" s="37" t="s">
        <v>1922</v>
      </c>
      <c r="AW263" s="37"/>
      <c r="AX263" s="37" t="s">
        <v>1958</v>
      </c>
      <c r="AY263" s="37" t="s">
        <v>2591</v>
      </c>
      <c r="AZ263" s="37" t="s">
        <v>2301</v>
      </c>
      <c r="BA263" s="367"/>
      <c r="BB263" s="367"/>
      <c r="BC263" s="367"/>
      <c r="BD263" s="367"/>
      <c r="BE263" s="367"/>
      <c r="BF263" s="367"/>
      <c r="BG263" s="367"/>
      <c r="BH263" s="367"/>
      <c r="BI263" s="367"/>
      <c r="BJ263" s="367"/>
      <c r="BK263" s="367"/>
      <c r="BL263" s="367"/>
      <c r="BM263" s="367"/>
      <c r="BN263" s="367"/>
      <c r="BO263" s="367"/>
      <c r="BP263" s="367"/>
      <c r="BQ263" s="367"/>
      <c r="BR263" s="367"/>
      <c r="BS263" s="367"/>
      <c r="BT263" s="367"/>
      <c r="BU263" s="367"/>
      <c r="BV263" s="367"/>
      <c r="BW263" s="367"/>
      <c r="BX263" s="367"/>
      <c r="BY263" s="367"/>
      <c r="BZ263" s="367"/>
      <c r="CA263" s="367"/>
      <c r="CB263" s="367"/>
      <c r="CC263" s="367"/>
      <c r="CD263" s="367"/>
      <c r="CE263" s="367"/>
      <c r="CF263" s="367"/>
      <c r="CG263" s="367"/>
      <c r="CH263" s="367"/>
      <c r="CI263" s="367"/>
      <c r="CJ263" s="367"/>
      <c r="CK263" s="367"/>
      <c r="CL263" s="367"/>
      <c r="CM263" s="367"/>
      <c r="CN263" s="367"/>
      <c r="CO263" s="367"/>
      <c r="CP263" s="367"/>
      <c r="CQ263" s="367"/>
      <c r="CR263" s="367"/>
      <c r="CS263" s="367"/>
      <c r="CT263" s="367"/>
      <c r="CU263" s="367"/>
      <c r="CV263" s="367"/>
      <c r="CW263" s="367"/>
      <c r="CX263" s="367"/>
      <c r="CY263" s="367"/>
      <c r="CZ263" s="367"/>
      <c r="DA263" s="367"/>
      <c r="DB263" s="367"/>
      <c r="DC263" s="367"/>
      <c r="DD263" s="367"/>
      <c r="DE263" s="367"/>
      <c r="DF263" s="367"/>
      <c r="DG263" s="367"/>
      <c r="DH263" s="367"/>
      <c r="DI263" s="367"/>
      <c r="DJ263" s="367"/>
      <c r="DK263" s="367"/>
      <c r="DL263" s="367"/>
      <c r="DM263" s="367"/>
      <c r="DN263" s="367"/>
      <c r="DO263" s="367"/>
      <c r="DP263" s="367"/>
      <c r="DQ263" s="367"/>
      <c r="DR263" s="367"/>
      <c r="DS263" s="367"/>
      <c r="DT263" s="367"/>
      <c r="DU263" s="367"/>
      <c r="DV263" s="367"/>
      <c r="DW263" s="367"/>
      <c r="DX263" s="367"/>
      <c r="DY263" s="367"/>
      <c r="DZ263" s="367"/>
      <c r="EA263" s="367"/>
      <c r="EB263" s="367"/>
      <c r="EC263" s="367"/>
      <c r="ED263" s="367"/>
      <c r="EE263" s="367"/>
      <c r="EF263" s="367"/>
      <c r="EG263" s="367"/>
      <c r="EH263" s="367"/>
      <c r="EI263" s="367"/>
      <c r="EJ263" s="367"/>
      <c r="EK263" s="367"/>
      <c r="EL263" s="367"/>
      <c r="EM263" s="367"/>
      <c r="EN263" s="367"/>
      <c r="EO263" s="367"/>
      <c r="EP263" s="367"/>
      <c r="EQ263" s="367"/>
      <c r="ER263" s="367"/>
      <c r="ES263" s="367"/>
      <c r="ET263" s="367"/>
      <c r="EU263" s="367"/>
      <c r="EV263" s="367"/>
      <c r="EW263" s="367"/>
      <c r="EX263" s="367"/>
      <c r="EY263" s="367"/>
      <c r="EZ263" s="367"/>
      <c r="FA263" s="367"/>
      <c r="FB263" s="367"/>
      <c r="FC263" s="367"/>
      <c r="FD263" s="367"/>
      <c r="FE263" s="367"/>
      <c r="FF263" s="367"/>
      <c r="FG263" s="367"/>
      <c r="FH263" s="367"/>
      <c r="FI263" s="367"/>
      <c r="FJ263" s="367"/>
      <c r="FK263" s="367"/>
      <c r="FL263" s="367"/>
      <c r="FM263" s="367"/>
      <c r="FN263" s="367"/>
      <c r="FO263" s="367"/>
      <c r="FP263" s="367"/>
      <c r="FQ263" s="367"/>
      <c r="FR263" s="367"/>
      <c r="FS263" s="367"/>
      <c r="FT263" s="367"/>
      <c r="FU263" s="367"/>
      <c r="FV263" s="367"/>
      <c r="FW263" s="367"/>
      <c r="FX263" s="367"/>
      <c r="FY263" s="367"/>
      <c r="FZ263" s="367"/>
      <c r="GA263" s="367"/>
      <c r="GB263" s="367"/>
      <c r="GC263" s="367"/>
      <c r="GD263" s="367"/>
      <c r="GE263" s="367"/>
      <c r="GF263" s="367"/>
      <c r="GG263" s="367"/>
      <c r="GH263" s="367"/>
      <c r="GI263" s="367"/>
      <c r="GJ263" s="367"/>
      <c r="GK263" s="367"/>
      <c r="GL263" s="367"/>
      <c r="GM263" s="367"/>
      <c r="GN263" s="367"/>
      <c r="GO263" s="367"/>
      <c r="GP263" s="367"/>
      <c r="GQ263" s="367"/>
      <c r="GR263" s="367"/>
      <c r="GS263" s="367"/>
      <c r="GT263" s="367"/>
      <c r="GU263" s="367"/>
      <c r="GV263" s="367"/>
      <c r="GW263" s="367"/>
      <c r="GX263" s="367"/>
      <c r="GY263" s="367"/>
      <c r="GZ263" s="367"/>
      <c r="HA263" s="367"/>
      <c r="HB263" s="367"/>
      <c r="HC263" s="367"/>
      <c r="HD263" s="367"/>
      <c r="HE263" s="367"/>
      <c r="HF263" s="367"/>
      <c r="HG263" s="367"/>
      <c r="HH263" s="367"/>
      <c r="HI263" s="367"/>
      <c r="HJ263" s="367"/>
      <c r="HK263" s="367"/>
      <c r="HL263" s="367"/>
      <c r="HM263" s="367"/>
      <c r="HN263" s="367"/>
      <c r="HO263" s="367"/>
      <c r="HP263" s="367"/>
      <c r="HQ263" s="367"/>
      <c r="HR263" s="367"/>
      <c r="HS263" s="367"/>
      <c r="HT263" s="367"/>
      <c r="HU263" s="367"/>
      <c r="HV263" s="367"/>
      <c r="HW263" s="367"/>
      <c r="HX263" s="367"/>
      <c r="HY263" s="367"/>
      <c r="HZ263" s="367"/>
      <c r="IA263" s="367"/>
      <c r="IB263" s="367"/>
      <c r="IC263" s="367"/>
      <c r="ID263" s="367"/>
      <c r="IE263" s="367"/>
      <c r="IF263" s="367"/>
      <c r="IG263" s="367"/>
      <c r="IH263" s="367"/>
      <c r="II263" s="367"/>
      <c r="IJ263" s="367"/>
      <c r="IK263" s="367"/>
      <c r="IL263" s="367"/>
      <c r="IM263" s="367"/>
      <c r="IN263" s="367"/>
      <c r="IO263" s="367"/>
      <c r="IP263" s="367"/>
      <c r="IQ263" s="367"/>
      <c r="IR263" s="367"/>
      <c r="IS263" s="367"/>
      <c r="IT263" s="367"/>
      <c r="IU263" s="367"/>
      <c r="IV263" s="367"/>
      <c r="IW263" s="367"/>
      <c r="IX263" s="367"/>
      <c r="IY263" s="367"/>
      <c r="IZ263" s="367"/>
    </row>
    <row r="264" spans="1:260" s="355" customFormat="1" ht="54" outlineLevel="1">
      <c r="A264" s="591"/>
      <c r="B264" s="517" t="s">
        <v>3178</v>
      </c>
      <c r="C264" s="37" t="s">
        <v>3179</v>
      </c>
      <c r="D264" s="511" t="s">
        <v>2308</v>
      </c>
      <c r="E264" s="511" t="s">
        <v>2309</v>
      </c>
      <c r="F264" s="511">
        <v>61664553</v>
      </c>
      <c r="G264" s="512">
        <v>8320</v>
      </c>
      <c r="H264" s="37" t="s">
        <v>2673</v>
      </c>
      <c r="I264" s="37" t="s">
        <v>2705</v>
      </c>
      <c r="J264" s="11">
        <v>1275.472</v>
      </c>
      <c r="K264" s="513">
        <v>1275.472</v>
      </c>
      <c r="L264" s="35">
        <v>0</v>
      </c>
      <c r="M264" s="513">
        <v>1211.6984</v>
      </c>
      <c r="N264" s="513">
        <v>0</v>
      </c>
      <c r="O264" s="513" t="s">
        <v>80</v>
      </c>
      <c r="P264" s="514" t="s">
        <v>80</v>
      </c>
      <c r="Q264" s="514" t="s">
        <v>2961</v>
      </c>
      <c r="R264" s="37" t="s">
        <v>1659</v>
      </c>
      <c r="S264" s="21" t="s">
        <v>3115</v>
      </c>
      <c r="T264" s="35">
        <v>0</v>
      </c>
      <c r="U264" s="34">
        <v>0</v>
      </c>
      <c r="V264" s="34">
        <v>0</v>
      </c>
      <c r="W264" s="34">
        <v>0</v>
      </c>
      <c r="X264" s="34">
        <v>0</v>
      </c>
      <c r="Y264" s="35">
        <v>0</v>
      </c>
      <c r="Z264" s="34">
        <v>63.773600000000002</v>
      </c>
      <c r="AA264" s="34">
        <v>0</v>
      </c>
      <c r="AB264" s="34">
        <v>0</v>
      </c>
      <c r="AC264" s="34">
        <v>63.773600000000002</v>
      </c>
      <c r="AD264" s="35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63.773600000000002</v>
      </c>
      <c r="AK264" s="34">
        <v>0</v>
      </c>
      <c r="AL264" s="34">
        <v>0</v>
      </c>
      <c r="AM264" s="34">
        <v>63.773600000000002</v>
      </c>
      <c r="AN264" s="34">
        <v>0</v>
      </c>
      <c r="AO264" s="35">
        <v>0</v>
      </c>
      <c r="AP264" s="513">
        <v>0</v>
      </c>
      <c r="AQ264" s="35">
        <v>0</v>
      </c>
      <c r="AR264" s="35">
        <v>0</v>
      </c>
      <c r="AS264" s="511" t="s">
        <v>2763</v>
      </c>
      <c r="AT264" s="37" t="s">
        <v>80</v>
      </c>
      <c r="AU264" s="37" t="s">
        <v>80</v>
      </c>
      <c r="AV264" s="37" t="s">
        <v>1922</v>
      </c>
      <c r="AW264" s="37"/>
      <c r="AX264" s="37" t="s">
        <v>1962</v>
      </c>
      <c r="AY264" s="37" t="s">
        <v>2591</v>
      </c>
      <c r="AZ264" s="37" t="s">
        <v>2301</v>
      </c>
      <c r="BA264" s="367"/>
      <c r="BB264" s="367"/>
      <c r="BC264" s="367"/>
      <c r="BD264" s="367"/>
      <c r="BE264" s="367"/>
      <c r="BF264" s="367"/>
      <c r="BG264" s="367"/>
      <c r="BH264" s="367"/>
      <c r="BI264" s="367"/>
      <c r="BJ264" s="367"/>
      <c r="BK264" s="367"/>
      <c r="BL264" s="367"/>
      <c r="BM264" s="367"/>
      <c r="BN264" s="367"/>
      <c r="BO264" s="367"/>
      <c r="BP264" s="367"/>
      <c r="BQ264" s="367"/>
      <c r="BR264" s="367"/>
      <c r="BS264" s="367"/>
      <c r="BT264" s="367"/>
      <c r="BU264" s="367"/>
      <c r="BV264" s="367"/>
      <c r="BW264" s="367"/>
      <c r="BX264" s="367"/>
      <c r="BY264" s="367"/>
      <c r="BZ264" s="367"/>
      <c r="CA264" s="367"/>
      <c r="CB264" s="367"/>
      <c r="CC264" s="367"/>
      <c r="CD264" s="367"/>
      <c r="CE264" s="367"/>
      <c r="CF264" s="367"/>
      <c r="CG264" s="367"/>
      <c r="CH264" s="367"/>
      <c r="CI264" s="367"/>
      <c r="CJ264" s="367"/>
      <c r="CK264" s="367"/>
      <c r="CL264" s="367"/>
      <c r="CM264" s="367"/>
      <c r="CN264" s="367"/>
      <c r="CO264" s="367"/>
      <c r="CP264" s="367"/>
      <c r="CQ264" s="367"/>
      <c r="CR264" s="367"/>
      <c r="CS264" s="367"/>
      <c r="CT264" s="367"/>
      <c r="CU264" s="367"/>
      <c r="CV264" s="367"/>
      <c r="CW264" s="367"/>
      <c r="CX264" s="367"/>
      <c r="CY264" s="367"/>
      <c r="CZ264" s="367"/>
      <c r="DA264" s="367"/>
      <c r="DB264" s="367"/>
      <c r="DC264" s="367"/>
      <c r="DD264" s="367"/>
      <c r="DE264" s="367"/>
      <c r="DF264" s="367"/>
      <c r="DG264" s="367"/>
      <c r="DH264" s="367"/>
      <c r="DI264" s="367"/>
      <c r="DJ264" s="367"/>
      <c r="DK264" s="367"/>
      <c r="DL264" s="367"/>
      <c r="DM264" s="367"/>
      <c r="DN264" s="367"/>
      <c r="DO264" s="367"/>
      <c r="DP264" s="367"/>
      <c r="DQ264" s="367"/>
      <c r="DR264" s="367"/>
      <c r="DS264" s="367"/>
      <c r="DT264" s="367"/>
      <c r="DU264" s="367"/>
      <c r="DV264" s="367"/>
      <c r="DW264" s="367"/>
      <c r="DX264" s="367"/>
      <c r="DY264" s="367"/>
      <c r="DZ264" s="367"/>
      <c r="EA264" s="367"/>
      <c r="EB264" s="367"/>
      <c r="EC264" s="367"/>
      <c r="ED264" s="367"/>
      <c r="EE264" s="367"/>
      <c r="EF264" s="367"/>
      <c r="EG264" s="367"/>
      <c r="EH264" s="367"/>
      <c r="EI264" s="367"/>
      <c r="EJ264" s="367"/>
      <c r="EK264" s="367"/>
      <c r="EL264" s="367"/>
      <c r="EM264" s="367"/>
      <c r="EN264" s="367"/>
      <c r="EO264" s="367"/>
      <c r="EP264" s="367"/>
      <c r="EQ264" s="367"/>
      <c r="ER264" s="367"/>
      <c r="ES264" s="367"/>
      <c r="ET264" s="367"/>
      <c r="EU264" s="367"/>
      <c r="EV264" s="367"/>
      <c r="EW264" s="367"/>
      <c r="EX264" s="367"/>
      <c r="EY264" s="367"/>
      <c r="EZ264" s="367"/>
      <c r="FA264" s="367"/>
      <c r="FB264" s="367"/>
      <c r="FC264" s="367"/>
      <c r="FD264" s="367"/>
      <c r="FE264" s="367"/>
      <c r="FF264" s="367"/>
      <c r="FG264" s="367"/>
      <c r="FH264" s="367"/>
      <c r="FI264" s="367"/>
      <c r="FJ264" s="367"/>
      <c r="FK264" s="367"/>
      <c r="FL264" s="367"/>
      <c r="FM264" s="367"/>
      <c r="FN264" s="367"/>
      <c r="FO264" s="367"/>
      <c r="FP264" s="367"/>
      <c r="FQ264" s="367"/>
      <c r="FR264" s="367"/>
      <c r="FS264" s="367"/>
      <c r="FT264" s="367"/>
      <c r="FU264" s="367"/>
      <c r="FV264" s="367"/>
      <c r="FW264" s="367"/>
      <c r="FX264" s="367"/>
      <c r="FY264" s="367"/>
      <c r="FZ264" s="367"/>
      <c r="GA264" s="367"/>
      <c r="GB264" s="367"/>
      <c r="GC264" s="367"/>
      <c r="GD264" s="367"/>
      <c r="GE264" s="367"/>
      <c r="GF264" s="367"/>
      <c r="GG264" s="367"/>
      <c r="GH264" s="367"/>
      <c r="GI264" s="367"/>
      <c r="GJ264" s="367"/>
      <c r="GK264" s="367"/>
      <c r="GL264" s="367"/>
      <c r="GM264" s="367"/>
      <c r="GN264" s="367"/>
      <c r="GO264" s="367"/>
      <c r="GP264" s="367"/>
      <c r="GQ264" s="367"/>
      <c r="GR264" s="367"/>
      <c r="GS264" s="367"/>
      <c r="GT264" s="367"/>
      <c r="GU264" s="367"/>
      <c r="GV264" s="367"/>
      <c r="GW264" s="367"/>
      <c r="GX264" s="367"/>
      <c r="GY264" s="367"/>
      <c r="GZ264" s="367"/>
      <c r="HA264" s="367"/>
      <c r="HB264" s="367"/>
      <c r="HC264" s="367"/>
      <c r="HD264" s="367"/>
      <c r="HE264" s="367"/>
      <c r="HF264" s="367"/>
      <c r="HG264" s="367"/>
      <c r="HH264" s="367"/>
      <c r="HI264" s="367"/>
      <c r="HJ264" s="367"/>
      <c r="HK264" s="367"/>
      <c r="HL264" s="367"/>
      <c r="HM264" s="367"/>
      <c r="HN264" s="367"/>
      <c r="HO264" s="367"/>
      <c r="HP264" s="367"/>
      <c r="HQ264" s="367"/>
      <c r="HR264" s="367"/>
      <c r="HS264" s="367"/>
      <c r="HT264" s="367"/>
      <c r="HU264" s="367"/>
      <c r="HV264" s="367"/>
      <c r="HW264" s="367"/>
      <c r="HX264" s="367"/>
      <c r="HY264" s="367"/>
      <c r="HZ264" s="367"/>
      <c r="IA264" s="367"/>
      <c r="IB264" s="367"/>
      <c r="IC264" s="367"/>
      <c r="ID264" s="367"/>
      <c r="IE264" s="367"/>
      <c r="IF264" s="367"/>
      <c r="IG264" s="367"/>
      <c r="IH264" s="367"/>
      <c r="II264" s="367"/>
      <c r="IJ264" s="367"/>
      <c r="IK264" s="367"/>
      <c r="IL264" s="367"/>
      <c r="IM264" s="367"/>
      <c r="IN264" s="367"/>
      <c r="IO264" s="367"/>
      <c r="IP264" s="367"/>
      <c r="IQ264" s="367"/>
      <c r="IR264" s="367"/>
      <c r="IS264" s="367"/>
      <c r="IT264" s="367"/>
      <c r="IU264" s="367"/>
      <c r="IV264" s="367"/>
      <c r="IW264" s="367"/>
      <c r="IX264" s="367"/>
      <c r="IY264" s="367"/>
      <c r="IZ264" s="367"/>
    </row>
    <row r="265" spans="1:260" s="355" customFormat="1" ht="54" outlineLevel="1">
      <c r="A265" s="591"/>
      <c r="B265" s="515" t="s">
        <v>2722</v>
      </c>
      <c r="C265" s="37" t="s">
        <v>3180</v>
      </c>
      <c r="D265" s="511" t="s">
        <v>1885</v>
      </c>
      <c r="E265" s="511" t="s">
        <v>2723</v>
      </c>
      <c r="F265" s="511">
        <v>14802201</v>
      </c>
      <c r="G265" s="512" t="s">
        <v>80</v>
      </c>
      <c r="H265" s="37" t="s">
        <v>2673</v>
      </c>
      <c r="I265" s="37" t="s">
        <v>2705</v>
      </c>
      <c r="J265" s="11">
        <v>1218.636</v>
      </c>
      <c r="K265" s="513">
        <v>1218.636</v>
      </c>
      <c r="L265" s="35">
        <v>0</v>
      </c>
      <c r="M265" s="513">
        <v>1157.7041999999999</v>
      </c>
      <c r="N265" s="513">
        <v>0</v>
      </c>
      <c r="O265" s="513" t="s">
        <v>80</v>
      </c>
      <c r="P265" s="514" t="s">
        <v>80</v>
      </c>
      <c r="Q265" s="514" t="s">
        <v>2958</v>
      </c>
      <c r="R265" s="37" t="s">
        <v>1771</v>
      </c>
      <c r="S265" s="21" t="s">
        <v>3181</v>
      </c>
      <c r="T265" s="35">
        <v>0</v>
      </c>
      <c r="U265" s="34">
        <v>0</v>
      </c>
      <c r="V265" s="34">
        <v>0</v>
      </c>
      <c r="W265" s="34">
        <v>0</v>
      </c>
      <c r="X265" s="34">
        <v>0</v>
      </c>
      <c r="Y265" s="35">
        <v>0</v>
      </c>
      <c r="Z265" s="34">
        <v>60.931800000000003</v>
      </c>
      <c r="AA265" s="34">
        <v>0</v>
      </c>
      <c r="AB265" s="34">
        <v>0</v>
      </c>
      <c r="AC265" s="34">
        <v>60.931800000000003</v>
      </c>
      <c r="AD265" s="35">
        <v>0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60.931800000000003</v>
      </c>
      <c r="AK265" s="34">
        <v>0</v>
      </c>
      <c r="AL265" s="34">
        <v>0</v>
      </c>
      <c r="AM265" s="34">
        <v>60.931800000000003</v>
      </c>
      <c r="AN265" s="34">
        <v>0</v>
      </c>
      <c r="AO265" s="35">
        <v>0</v>
      </c>
      <c r="AP265" s="513">
        <v>0</v>
      </c>
      <c r="AQ265" s="35">
        <v>0</v>
      </c>
      <c r="AR265" s="35">
        <v>0</v>
      </c>
      <c r="AS265" s="37" t="s">
        <v>2764</v>
      </c>
      <c r="AT265" s="37" t="s">
        <v>80</v>
      </c>
      <c r="AU265" s="37" t="s">
        <v>80</v>
      </c>
      <c r="AV265" s="37" t="s">
        <v>1922</v>
      </c>
      <c r="AW265" s="37"/>
      <c r="AX265" s="37" t="s">
        <v>1966</v>
      </c>
      <c r="AY265" s="37" t="s">
        <v>2591</v>
      </c>
      <c r="AZ265" s="37" t="s">
        <v>2301</v>
      </c>
      <c r="BA265" s="367"/>
      <c r="BB265" s="367"/>
      <c r="BC265" s="367"/>
      <c r="BD265" s="367"/>
      <c r="BE265" s="367"/>
      <c r="BF265" s="367"/>
      <c r="BG265" s="367"/>
      <c r="BH265" s="367"/>
      <c r="BI265" s="367"/>
      <c r="BJ265" s="367"/>
      <c r="BK265" s="367"/>
      <c r="BL265" s="367"/>
      <c r="BM265" s="367"/>
      <c r="BN265" s="367"/>
      <c r="BO265" s="367"/>
      <c r="BP265" s="367"/>
      <c r="BQ265" s="367"/>
      <c r="BR265" s="367"/>
      <c r="BS265" s="367"/>
      <c r="BT265" s="367"/>
      <c r="BU265" s="367"/>
      <c r="BV265" s="367"/>
      <c r="BW265" s="367"/>
      <c r="BX265" s="367"/>
      <c r="BY265" s="367"/>
      <c r="BZ265" s="367"/>
      <c r="CA265" s="367"/>
      <c r="CB265" s="367"/>
      <c r="CC265" s="367"/>
      <c r="CD265" s="367"/>
      <c r="CE265" s="367"/>
      <c r="CF265" s="367"/>
      <c r="CG265" s="367"/>
      <c r="CH265" s="367"/>
      <c r="CI265" s="367"/>
      <c r="CJ265" s="367"/>
      <c r="CK265" s="367"/>
      <c r="CL265" s="367"/>
      <c r="CM265" s="367"/>
      <c r="CN265" s="367"/>
      <c r="CO265" s="367"/>
      <c r="CP265" s="367"/>
      <c r="CQ265" s="367"/>
      <c r="CR265" s="367"/>
      <c r="CS265" s="367"/>
      <c r="CT265" s="367"/>
      <c r="CU265" s="367"/>
      <c r="CV265" s="367"/>
      <c r="CW265" s="367"/>
      <c r="CX265" s="367"/>
      <c r="CY265" s="367"/>
      <c r="CZ265" s="367"/>
      <c r="DA265" s="367"/>
      <c r="DB265" s="367"/>
      <c r="DC265" s="367"/>
      <c r="DD265" s="367"/>
      <c r="DE265" s="367"/>
      <c r="DF265" s="367"/>
      <c r="DG265" s="367"/>
      <c r="DH265" s="367"/>
      <c r="DI265" s="367"/>
      <c r="DJ265" s="367"/>
      <c r="DK265" s="367"/>
      <c r="DL265" s="367"/>
      <c r="DM265" s="367"/>
      <c r="DN265" s="367"/>
      <c r="DO265" s="367"/>
      <c r="DP265" s="367"/>
      <c r="DQ265" s="367"/>
      <c r="DR265" s="367"/>
      <c r="DS265" s="367"/>
      <c r="DT265" s="367"/>
      <c r="DU265" s="367"/>
      <c r="DV265" s="367"/>
      <c r="DW265" s="367"/>
      <c r="DX265" s="367"/>
      <c r="DY265" s="367"/>
      <c r="DZ265" s="367"/>
      <c r="EA265" s="367"/>
      <c r="EB265" s="367"/>
      <c r="EC265" s="367"/>
      <c r="ED265" s="367"/>
      <c r="EE265" s="367"/>
      <c r="EF265" s="367"/>
      <c r="EG265" s="367"/>
      <c r="EH265" s="367"/>
      <c r="EI265" s="367"/>
      <c r="EJ265" s="367"/>
      <c r="EK265" s="367"/>
      <c r="EL265" s="367"/>
      <c r="EM265" s="367"/>
      <c r="EN265" s="367"/>
      <c r="EO265" s="367"/>
      <c r="EP265" s="367"/>
      <c r="EQ265" s="367"/>
      <c r="ER265" s="367"/>
      <c r="ES265" s="367"/>
      <c r="ET265" s="367"/>
      <c r="EU265" s="367"/>
      <c r="EV265" s="367"/>
      <c r="EW265" s="367"/>
      <c r="EX265" s="367"/>
      <c r="EY265" s="367"/>
      <c r="EZ265" s="367"/>
      <c r="FA265" s="367"/>
      <c r="FB265" s="367"/>
      <c r="FC265" s="367"/>
      <c r="FD265" s="367"/>
      <c r="FE265" s="367"/>
      <c r="FF265" s="367"/>
      <c r="FG265" s="367"/>
      <c r="FH265" s="367"/>
      <c r="FI265" s="367"/>
      <c r="FJ265" s="367"/>
      <c r="FK265" s="367"/>
      <c r="FL265" s="367"/>
      <c r="FM265" s="367"/>
      <c r="FN265" s="367"/>
      <c r="FO265" s="367"/>
      <c r="FP265" s="367"/>
      <c r="FQ265" s="367"/>
      <c r="FR265" s="367"/>
      <c r="FS265" s="367"/>
      <c r="FT265" s="367"/>
      <c r="FU265" s="367"/>
      <c r="FV265" s="367"/>
      <c r="FW265" s="367"/>
      <c r="FX265" s="367"/>
      <c r="FY265" s="367"/>
      <c r="FZ265" s="367"/>
      <c r="GA265" s="367"/>
      <c r="GB265" s="367"/>
      <c r="GC265" s="367"/>
      <c r="GD265" s="367"/>
      <c r="GE265" s="367"/>
      <c r="GF265" s="367"/>
      <c r="GG265" s="367"/>
      <c r="GH265" s="367"/>
      <c r="GI265" s="367"/>
      <c r="GJ265" s="367"/>
      <c r="GK265" s="367"/>
      <c r="GL265" s="367"/>
      <c r="GM265" s="367"/>
      <c r="GN265" s="367"/>
      <c r="GO265" s="367"/>
      <c r="GP265" s="367"/>
      <c r="GQ265" s="367"/>
      <c r="GR265" s="367"/>
      <c r="GS265" s="367"/>
      <c r="GT265" s="367"/>
      <c r="GU265" s="367"/>
      <c r="GV265" s="367"/>
      <c r="GW265" s="367"/>
      <c r="GX265" s="367"/>
      <c r="GY265" s="367"/>
      <c r="GZ265" s="367"/>
      <c r="HA265" s="367"/>
      <c r="HB265" s="367"/>
      <c r="HC265" s="367"/>
      <c r="HD265" s="367"/>
      <c r="HE265" s="367"/>
      <c r="HF265" s="367"/>
      <c r="HG265" s="367"/>
      <c r="HH265" s="367"/>
      <c r="HI265" s="367"/>
      <c r="HJ265" s="367"/>
      <c r="HK265" s="367"/>
      <c r="HL265" s="367"/>
      <c r="HM265" s="367"/>
      <c r="HN265" s="367"/>
      <c r="HO265" s="367"/>
      <c r="HP265" s="367"/>
      <c r="HQ265" s="367"/>
      <c r="HR265" s="367"/>
      <c r="HS265" s="367"/>
      <c r="HT265" s="367"/>
      <c r="HU265" s="367"/>
      <c r="HV265" s="367"/>
      <c r="HW265" s="367"/>
      <c r="HX265" s="367"/>
      <c r="HY265" s="367"/>
      <c r="HZ265" s="367"/>
      <c r="IA265" s="367"/>
      <c r="IB265" s="367"/>
      <c r="IC265" s="367"/>
      <c r="ID265" s="367"/>
      <c r="IE265" s="367"/>
      <c r="IF265" s="367"/>
      <c r="IG265" s="367"/>
      <c r="IH265" s="367"/>
      <c r="II265" s="367"/>
      <c r="IJ265" s="367"/>
      <c r="IK265" s="367"/>
      <c r="IL265" s="367"/>
      <c r="IM265" s="367"/>
      <c r="IN265" s="367"/>
      <c r="IO265" s="367"/>
      <c r="IP265" s="367"/>
      <c r="IQ265" s="367"/>
      <c r="IR265" s="367"/>
      <c r="IS265" s="367"/>
      <c r="IT265" s="367"/>
      <c r="IU265" s="367"/>
      <c r="IV265" s="367"/>
      <c r="IW265" s="367"/>
      <c r="IX265" s="367"/>
      <c r="IY265" s="367"/>
      <c r="IZ265" s="367"/>
    </row>
    <row r="266" spans="1:260" s="355" customFormat="1" ht="90" outlineLevel="1">
      <c r="A266" s="591"/>
      <c r="B266" s="515" t="s">
        <v>2724</v>
      </c>
      <c r="C266" s="37" t="s">
        <v>3182</v>
      </c>
      <c r="D266" s="511" t="s">
        <v>401</v>
      </c>
      <c r="E266" s="511" t="s">
        <v>2426</v>
      </c>
      <c r="F266" s="511">
        <v>48683868</v>
      </c>
      <c r="G266" s="512" t="s">
        <v>80</v>
      </c>
      <c r="H266" s="37" t="s">
        <v>2673</v>
      </c>
      <c r="I266" s="37" t="s">
        <v>2705</v>
      </c>
      <c r="J266" s="11">
        <v>3541.6480000000001</v>
      </c>
      <c r="K266" s="513">
        <v>3541.6480000000001</v>
      </c>
      <c r="L266" s="35">
        <v>0</v>
      </c>
      <c r="M266" s="513">
        <v>3364.5655900000002</v>
      </c>
      <c r="N266" s="513">
        <v>0</v>
      </c>
      <c r="O266" s="513" t="s">
        <v>80</v>
      </c>
      <c r="P266" s="514" t="s">
        <v>80</v>
      </c>
      <c r="Q266" s="514" t="s">
        <v>2958</v>
      </c>
      <c r="R266" s="37" t="s">
        <v>1771</v>
      </c>
      <c r="S266" s="21" t="s">
        <v>3175</v>
      </c>
      <c r="T266" s="35">
        <v>0</v>
      </c>
      <c r="U266" s="34">
        <v>0</v>
      </c>
      <c r="V266" s="34">
        <v>0</v>
      </c>
      <c r="W266" s="34">
        <v>0</v>
      </c>
      <c r="X266" s="34">
        <v>0</v>
      </c>
      <c r="Y266" s="35">
        <v>0</v>
      </c>
      <c r="Z266" s="34">
        <v>177.08241000000001</v>
      </c>
      <c r="AA266" s="34">
        <v>0</v>
      </c>
      <c r="AB266" s="34">
        <v>0</v>
      </c>
      <c r="AC266" s="34">
        <v>177.08241000000001</v>
      </c>
      <c r="AD266" s="35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177.08241000000001</v>
      </c>
      <c r="AK266" s="34">
        <v>0</v>
      </c>
      <c r="AL266" s="34">
        <v>0</v>
      </c>
      <c r="AM266" s="34">
        <v>177.08241000000001</v>
      </c>
      <c r="AN266" s="34">
        <v>0</v>
      </c>
      <c r="AO266" s="35">
        <v>0</v>
      </c>
      <c r="AP266" s="513">
        <v>0</v>
      </c>
      <c r="AQ266" s="35">
        <v>0</v>
      </c>
      <c r="AR266" s="35">
        <v>0</v>
      </c>
      <c r="AS266" s="37" t="s">
        <v>2764</v>
      </c>
      <c r="AT266" s="37" t="s">
        <v>80</v>
      </c>
      <c r="AU266" s="37" t="s">
        <v>80</v>
      </c>
      <c r="AV266" s="37" t="s">
        <v>1922</v>
      </c>
      <c r="AW266" s="37"/>
      <c r="AX266" s="37" t="s">
        <v>1953</v>
      </c>
      <c r="AY266" s="37" t="s">
        <v>2591</v>
      </c>
      <c r="AZ266" s="37" t="s">
        <v>2301</v>
      </c>
      <c r="BA266" s="367"/>
      <c r="BB266" s="367"/>
      <c r="BC266" s="367"/>
      <c r="BD266" s="367"/>
      <c r="BE266" s="367"/>
      <c r="BF266" s="367"/>
      <c r="BG266" s="367"/>
      <c r="BH266" s="367"/>
      <c r="BI266" s="367"/>
      <c r="BJ266" s="367"/>
      <c r="BK266" s="367"/>
      <c r="BL266" s="367"/>
      <c r="BM266" s="367"/>
      <c r="BN266" s="367"/>
      <c r="BO266" s="367"/>
      <c r="BP266" s="367"/>
      <c r="BQ266" s="367"/>
      <c r="BR266" s="367"/>
      <c r="BS266" s="367"/>
      <c r="BT266" s="367"/>
      <c r="BU266" s="367"/>
      <c r="BV266" s="367"/>
      <c r="BW266" s="367"/>
      <c r="BX266" s="367"/>
      <c r="BY266" s="367"/>
      <c r="BZ266" s="367"/>
      <c r="CA266" s="367"/>
      <c r="CB266" s="367"/>
      <c r="CC266" s="367"/>
      <c r="CD266" s="367"/>
      <c r="CE266" s="367"/>
      <c r="CF266" s="367"/>
      <c r="CG266" s="367"/>
      <c r="CH266" s="367"/>
      <c r="CI266" s="367"/>
      <c r="CJ266" s="367"/>
      <c r="CK266" s="367"/>
      <c r="CL266" s="367"/>
      <c r="CM266" s="367"/>
      <c r="CN266" s="367"/>
      <c r="CO266" s="367"/>
      <c r="CP266" s="367"/>
      <c r="CQ266" s="367"/>
      <c r="CR266" s="367"/>
      <c r="CS266" s="367"/>
      <c r="CT266" s="367"/>
      <c r="CU266" s="367"/>
      <c r="CV266" s="367"/>
      <c r="CW266" s="367"/>
      <c r="CX266" s="367"/>
      <c r="CY266" s="367"/>
      <c r="CZ266" s="367"/>
      <c r="DA266" s="367"/>
      <c r="DB266" s="367"/>
      <c r="DC266" s="367"/>
      <c r="DD266" s="367"/>
      <c r="DE266" s="367"/>
      <c r="DF266" s="367"/>
      <c r="DG266" s="367"/>
      <c r="DH266" s="367"/>
      <c r="DI266" s="367"/>
      <c r="DJ266" s="367"/>
      <c r="DK266" s="367"/>
      <c r="DL266" s="367"/>
      <c r="DM266" s="367"/>
      <c r="DN266" s="367"/>
      <c r="DO266" s="367"/>
      <c r="DP266" s="367"/>
      <c r="DQ266" s="367"/>
      <c r="DR266" s="367"/>
      <c r="DS266" s="367"/>
      <c r="DT266" s="367"/>
      <c r="DU266" s="367"/>
      <c r="DV266" s="367"/>
      <c r="DW266" s="367"/>
      <c r="DX266" s="367"/>
      <c r="DY266" s="367"/>
      <c r="DZ266" s="367"/>
      <c r="EA266" s="367"/>
      <c r="EB266" s="367"/>
      <c r="EC266" s="367"/>
      <c r="ED266" s="367"/>
      <c r="EE266" s="367"/>
      <c r="EF266" s="367"/>
      <c r="EG266" s="367"/>
      <c r="EH266" s="367"/>
      <c r="EI266" s="367"/>
      <c r="EJ266" s="367"/>
      <c r="EK266" s="367"/>
      <c r="EL266" s="367"/>
      <c r="EM266" s="367"/>
      <c r="EN266" s="367"/>
      <c r="EO266" s="367"/>
      <c r="EP266" s="367"/>
      <c r="EQ266" s="367"/>
      <c r="ER266" s="367"/>
      <c r="ES266" s="367"/>
      <c r="ET266" s="367"/>
      <c r="EU266" s="367"/>
      <c r="EV266" s="367"/>
      <c r="EW266" s="367"/>
      <c r="EX266" s="367"/>
      <c r="EY266" s="367"/>
      <c r="EZ266" s="367"/>
      <c r="FA266" s="367"/>
      <c r="FB266" s="367"/>
      <c r="FC266" s="367"/>
      <c r="FD266" s="367"/>
      <c r="FE266" s="367"/>
      <c r="FF266" s="367"/>
      <c r="FG266" s="367"/>
      <c r="FH266" s="367"/>
      <c r="FI266" s="367"/>
      <c r="FJ266" s="367"/>
      <c r="FK266" s="367"/>
      <c r="FL266" s="367"/>
      <c r="FM266" s="367"/>
      <c r="FN266" s="367"/>
      <c r="FO266" s="367"/>
      <c r="FP266" s="367"/>
      <c r="FQ266" s="367"/>
      <c r="FR266" s="367"/>
      <c r="FS266" s="367"/>
      <c r="FT266" s="367"/>
      <c r="FU266" s="367"/>
      <c r="FV266" s="367"/>
      <c r="FW266" s="367"/>
      <c r="FX266" s="367"/>
      <c r="FY266" s="367"/>
      <c r="FZ266" s="367"/>
      <c r="GA266" s="367"/>
      <c r="GB266" s="367"/>
      <c r="GC266" s="367"/>
      <c r="GD266" s="367"/>
      <c r="GE266" s="367"/>
      <c r="GF266" s="367"/>
      <c r="GG266" s="367"/>
      <c r="GH266" s="367"/>
      <c r="GI266" s="367"/>
      <c r="GJ266" s="367"/>
      <c r="GK266" s="367"/>
      <c r="GL266" s="367"/>
      <c r="GM266" s="367"/>
      <c r="GN266" s="367"/>
      <c r="GO266" s="367"/>
      <c r="GP266" s="367"/>
      <c r="GQ266" s="367"/>
      <c r="GR266" s="367"/>
      <c r="GS266" s="367"/>
      <c r="GT266" s="367"/>
      <c r="GU266" s="367"/>
      <c r="GV266" s="367"/>
      <c r="GW266" s="367"/>
      <c r="GX266" s="367"/>
      <c r="GY266" s="367"/>
      <c r="GZ266" s="367"/>
      <c r="HA266" s="367"/>
      <c r="HB266" s="367"/>
      <c r="HC266" s="367"/>
      <c r="HD266" s="367"/>
      <c r="HE266" s="367"/>
      <c r="HF266" s="367"/>
      <c r="HG266" s="367"/>
      <c r="HH266" s="367"/>
      <c r="HI266" s="367"/>
      <c r="HJ266" s="367"/>
      <c r="HK266" s="367"/>
      <c r="HL266" s="367"/>
      <c r="HM266" s="367"/>
      <c r="HN266" s="367"/>
      <c r="HO266" s="367"/>
      <c r="HP266" s="367"/>
      <c r="HQ266" s="367"/>
      <c r="HR266" s="367"/>
      <c r="HS266" s="367"/>
      <c r="HT266" s="367"/>
      <c r="HU266" s="367"/>
      <c r="HV266" s="367"/>
      <c r="HW266" s="367"/>
      <c r="HX266" s="367"/>
      <c r="HY266" s="367"/>
      <c r="HZ266" s="367"/>
      <c r="IA266" s="367"/>
      <c r="IB266" s="367"/>
      <c r="IC266" s="367"/>
      <c r="ID266" s="367"/>
      <c r="IE266" s="367"/>
      <c r="IF266" s="367"/>
      <c r="IG266" s="367"/>
      <c r="IH266" s="367"/>
      <c r="II266" s="367"/>
      <c r="IJ266" s="367"/>
      <c r="IK266" s="367"/>
      <c r="IL266" s="367"/>
      <c r="IM266" s="367"/>
      <c r="IN266" s="367"/>
      <c r="IO266" s="367"/>
      <c r="IP266" s="367"/>
      <c r="IQ266" s="367"/>
      <c r="IR266" s="367"/>
      <c r="IS266" s="367"/>
      <c r="IT266" s="367"/>
      <c r="IU266" s="367"/>
      <c r="IV266" s="367"/>
      <c r="IW266" s="367"/>
      <c r="IX266" s="367"/>
      <c r="IY266" s="367"/>
      <c r="IZ266" s="367"/>
    </row>
    <row r="267" spans="1:260" s="355" customFormat="1" ht="72" outlineLevel="1">
      <c r="A267" s="591"/>
      <c r="B267" s="518" t="s">
        <v>2725</v>
      </c>
      <c r="C267" s="37" t="s">
        <v>80</v>
      </c>
      <c r="D267" s="511" t="s">
        <v>110</v>
      </c>
      <c r="E267" s="511" t="s">
        <v>2726</v>
      </c>
      <c r="F267" s="514" t="s">
        <v>2727</v>
      </c>
      <c r="G267" s="512" t="s">
        <v>80</v>
      </c>
      <c r="H267" s="37" t="s">
        <v>2673</v>
      </c>
      <c r="I267" s="37" t="s">
        <v>2705</v>
      </c>
      <c r="J267" s="11">
        <v>620.79999999999995</v>
      </c>
      <c r="K267" s="513">
        <v>620.79999999999995</v>
      </c>
      <c r="L267" s="35">
        <v>0</v>
      </c>
      <c r="M267" s="513">
        <v>589.76</v>
      </c>
      <c r="N267" s="513">
        <v>0</v>
      </c>
      <c r="O267" s="513" t="s">
        <v>80</v>
      </c>
      <c r="P267" s="514" t="s">
        <v>80</v>
      </c>
      <c r="Q267" s="514" t="s">
        <v>2956</v>
      </c>
      <c r="R267" s="37" t="s">
        <v>86</v>
      </c>
      <c r="S267" s="21" t="s">
        <v>80</v>
      </c>
      <c r="T267" s="35">
        <v>0</v>
      </c>
      <c r="U267" s="34">
        <v>0</v>
      </c>
      <c r="V267" s="34">
        <v>0</v>
      </c>
      <c r="W267" s="34">
        <v>0</v>
      </c>
      <c r="X267" s="34">
        <v>0</v>
      </c>
      <c r="Y267" s="35">
        <v>0</v>
      </c>
      <c r="Z267" s="34">
        <v>0</v>
      </c>
      <c r="AA267" s="34">
        <v>0</v>
      </c>
      <c r="AB267" s="34">
        <v>0</v>
      </c>
      <c r="AC267" s="34">
        <v>0</v>
      </c>
      <c r="AD267" s="35">
        <v>0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5">
        <v>31.04</v>
      </c>
      <c r="AP267" s="513">
        <v>0</v>
      </c>
      <c r="AQ267" s="35">
        <v>0</v>
      </c>
      <c r="AR267" s="35">
        <v>0</v>
      </c>
      <c r="AS267" s="37" t="s">
        <v>2764</v>
      </c>
      <c r="AT267" s="37" t="s">
        <v>80</v>
      </c>
      <c r="AU267" s="37" t="s">
        <v>80</v>
      </c>
      <c r="AV267" s="37" t="s">
        <v>1922</v>
      </c>
      <c r="AW267" s="37"/>
      <c r="AX267" s="37" t="s">
        <v>1954</v>
      </c>
      <c r="AY267" s="37" t="s">
        <v>2591</v>
      </c>
      <c r="AZ267" s="37" t="s">
        <v>2301</v>
      </c>
      <c r="BA267" s="367"/>
      <c r="BB267" s="367"/>
      <c r="BC267" s="367"/>
      <c r="BD267" s="367"/>
      <c r="BE267" s="367"/>
      <c r="BF267" s="367"/>
      <c r="BG267" s="367"/>
      <c r="BH267" s="367"/>
      <c r="BI267" s="367"/>
      <c r="BJ267" s="367"/>
      <c r="BK267" s="367"/>
      <c r="BL267" s="367"/>
      <c r="BM267" s="367"/>
      <c r="BN267" s="367"/>
      <c r="BO267" s="367"/>
      <c r="BP267" s="367"/>
      <c r="BQ267" s="367"/>
      <c r="BR267" s="367"/>
      <c r="BS267" s="367"/>
      <c r="BT267" s="367"/>
      <c r="BU267" s="367"/>
      <c r="BV267" s="367"/>
      <c r="BW267" s="367"/>
      <c r="BX267" s="367"/>
      <c r="BY267" s="367"/>
      <c r="BZ267" s="367"/>
      <c r="CA267" s="367"/>
      <c r="CB267" s="367"/>
      <c r="CC267" s="367"/>
      <c r="CD267" s="367"/>
      <c r="CE267" s="367"/>
      <c r="CF267" s="367"/>
      <c r="CG267" s="367"/>
      <c r="CH267" s="367"/>
      <c r="CI267" s="367"/>
      <c r="CJ267" s="367"/>
      <c r="CK267" s="367"/>
      <c r="CL267" s="367"/>
      <c r="CM267" s="367"/>
      <c r="CN267" s="367"/>
      <c r="CO267" s="367"/>
      <c r="CP267" s="367"/>
      <c r="CQ267" s="367"/>
      <c r="CR267" s="367"/>
      <c r="CS267" s="367"/>
      <c r="CT267" s="367"/>
      <c r="CU267" s="367"/>
      <c r="CV267" s="367"/>
      <c r="CW267" s="367"/>
      <c r="CX267" s="367"/>
      <c r="CY267" s="367"/>
      <c r="CZ267" s="367"/>
      <c r="DA267" s="367"/>
      <c r="DB267" s="367"/>
      <c r="DC267" s="367"/>
      <c r="DD267" s="367"/>
      <c r="DE267" s="367"/>
      <c r="DF267" s="367"/>
      <c r="DG267" s="367"/>
      <c r="DH267" s="367"/>
      <c r="DI267" s="367"/>
      <c r="DJ267" s="367"/>
      <c r="DK267" s="367"/>
      <c r="DL267" s="367"/>
      <c r="DM267" s="367"/>
      <c r="DN267" s="367"/>
      <c r="DO267" s="367"/>
      <c r="DP267" s="367"/>
      <c r="DQ267" s="367"/>
      <c r="DR267" s="367"/>
      <c r="DS267" s="367"/>
      <c r="DT267" s="367"/>
      <c r="DU267" s="367"/>
      <c r="DV267" s="367"/>
      <c r="DW267" s="367"/>
      <c r="DX267" s="367"/>
      <c r="DY267" s="367"/>
      <c r="DZ267" s="367"/>
      <c r="EA267" s="367"/>
      <c r="EB267" s="367"/>
      <c r="EC267" s="367"/>
      <c r="ED267" s="367"/>
      <c r="EE267" s="367"/>
      <c r="EF267" s="367"/>
      <c r="EG267" s="367"/>
      <c r="EH267" s="367"/>
      <c r="EI267" s="367"/>
      <c r="EJ267" s="367"/>
      <c r="EK267" s="367"/>
      <c r="EL267" s="367"/>
      <c r="EM267" s="367"/>
      <c r="EN267" s="367"/>
      <c r="EO267" s="367"/>
      <c r="EP267" s="367"/>
      <c r="EQ267" s="367"/>
      <c r="ER267" s="367"/>
      <c r="ES267" s="367"/>
      <c r="ET267" s="367"/>
      <c r="EU267" s="367"/>
      <c r="EV267" s="367"/>
      <c r="EW267" s="367"/>
      <c r="EX267" s="367"/>
      <c r="EY267" s="367"/>
      <c r="EZ267" s="367"/>
      <c r="FA267" s="367"/>
      <c r="FB267" s="367"/>
      <c r="FC267" s="367"/>
      <c r="FD267" s="367"/>
      <c r="FE267" s="367"/>
      <c r="FF267" s="367"/>
      <c r="FG267" s="367"/>
      <c r="FH267" s="367"/>
      <c r="FI267" s="367"/>
      <c r="FJ267" s="367"/>
      <c r="FK267" s="367"/>
      <c r="FL267" s="367"/>
      <c r="FM267" s="367"/>
      <c r="FN267" s="367"/>
      <c r="FO267" s="367"/>
      <c r="FP267" s="367"/>
      <c r="FQ267" s="367"/>
      <c r="FR267" s="367"/>
      <c r="FS267" s="367"/>
      <c r="FT267" s="367"/>
      <c r="FU267" s="367"/>
      <c r="FV267" s="367"/>
      <c r="FW267" s="367"/>
      <c r="FX267" s="367"/>
      <c r="FY267" s="367"/>
      <c r="FZ267" s="367"/>
      <c r="GA267" s="367"/>
      <c r="GB267" s="367"/>
      <c r="GC267" s="367"/>
      <c r="GD267" s="367"/>
      <c r="GE267" s="367"/>
      <c r="GF267" s="367"/>
      <c r="GG267" s="367"/>
      <c r="GH267" s="367"/>
      <c r="GI267" s="367"/>
      <c r="GJ267" s="367"/>
      <c r="GK267" s="367"/>
      <c r="GL267" s="367"/>
      <c r="GM267" s="367"/>
      <c r="GN267" s="367"/>
      <c r="GO267" s="367"/>
      <c r="GP267" s="367"/>
      <c r="GQ267" s="367"/>
      <c r="GR267" s="367"/>
      <c r="GS267" s="367"/>
      <c r="GT267" s="367"/>
      <c r="GU267" s="367"/>
      <c r="GV267" s="367"/>
      <c r="GW267" s="367"/>
      <c r="GX267" s="367"/>
      <c r="GY267" s="367"/>
      <c r="GZ267" s="367"/>
      <c r="HA267" s="367"/>
      <c r="HB267" s="367"/>
      <c r="HC267" s="367"/>
      <c r="HD267" s="367"/>
      <c r="HE267" s="367"/>
      <c r="HF267" s="367"/>
      <c r="HG267" s="367"/>
      <c r="HH267" s="367"/>
      <c r="HI267" s="367"/>
      <c r="HJ267" s="367"/>
      <c r="HK267" s="367"/>
      <c r="HL267" s="367"/>
      <c r="HM267" s="367"/>
      <c r="HN267" s="367"/>
      <c r="HO267" s="367"/>
      <c r="HP267" s="367"/>
      <c r="HQ267" s="367"/>
      <c r="HR267" s="367"/>
      <c r="HS267" s="367"/>
      <c r="HT267" s="367"/>
      <c r="HU267" s="367"/>
      <c r="HV267" s="367"/>
      <c r="HW267" s="367"/>
      <c r="HX267" s="367"/>
      <c r="HY267" s="367"/>
      <c r="HZ267" s="367"/>
      <c r="IA267" s="367"/>
      <c r="IB267" s="367"/>
      <c r="IC267" s="367"/>
      <c r="ID267" s="367"/>
      <c r="IE267" s="367"/>
      <c r="IF267" s="367"/>
      <c r="IG267" s="367"/>
      <c r="IH267" s="367"/>
      <c r="II267" s="367"/>
      <c r="IJ267" s="367"/>
      <c r="IK267" s="367"/>
      <c r="IL267" s="367"/>
      <c r="IM267" s="367"/>
      <c r="IN267" s="367"/>
      <c r="IO267" s="367"/>
      <c r="IP267" s="367"/>
      <c r="IQ267" s="367"/>
      <c r="IR267" s="367"/>
      <c r="IS267" s="367"/>
      <c r="IT267" s="367"/>
      <c r="IU267" s="367"/>
      <c r="IV267" s="367"/>
      <c r="IW267" s="367"/>
      <c r="IX267" s="367"/>
      <c r="IY267" s="367"/>
      <c r="IZ267" s="367"/>
    </row>
    <row r="268" spans="1:260" s="355" customFormat="1" ht="54" outlineLevel="1">
      <c r="A268" s="591"/>
      <c r="B268" s="515" t="s">
        <v>2728</v>
      </c>
      <c r="C268" s="37" t="s">
        <v>80</v>
      </c>
      <c r="D268" s="511" t="s">
        <v>104</v>
      </c>
      <c r="E268" s="511" t="s">
        <v>2729</v>
      </c>
      <c r="F268" s="511">
        <v>48665967</v>
      </c>
      <c r="G268" s="512" t="s">
        <v>80</v>
      </c>
      <c r="H268" s="37" t="s">
        <v>2673</v>
      </c>
      <c r="I268" s="37" t="s">
        <v>2705</v>
      </c>
      <c r="J268" s="11">
        <v>1190.912</v>
      </c>
      <c r="K268" s="513">
        <v>1190.912</v>
      </c>
      <c r="L268" s="35">
        <v>0</v>
      </c>
      <c r="M268" s="513">
        <v>1131.3664000000001</v>
      </c>
      <c r="N268" s="513">
        <v>0</v>
      </c>
      <c r="O268" s="513" t="s">
        <v>80</v>
      </c>
      <c r="P268" s="514" t="s">
        <v>80</v>
      </c>
      <c r="Q268" s="514" t="s">
        <v>2951</v>
      </c>
      <c r="R268" s="37" t="s">
        <v>86</v>
      </c>
      <c r="S268" s="21" t="s">
        <v>80</v>
      </c>
      <c r="T268" s="35">
        <v>0</v>
      </c>
      <c r="U268" s="34">
        <v>0</v>
      </c>
      <c r="V268" s="34">
        <v>0</v>
      </c>
      <c r="W268" s="34">
        <v>0</v>
      </c>
      <c r="X268" s="34">
        <v>0</v>
      </c>
      <c r="Y268" s="35">
        <v>0</v>
      </c>
      <c r="Z268" s="34">
        <v>0</v>
      </c>
      <c r="AA268" s="34">
        <v>0</v>
      </c>
      <c r="AB268" s="34">
        <v>0</v>
      </c>
      <c r="AC268" s="34">
        <v>0</v>
      </c>
      <c r="AD268" s="35">
        <v>0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5">
        <v>59.5456</v>
      </c>
      <c r="AP268" s="513">
        <v>0</v>
      </c>
      <c r="AQ268" s="35">
        <v>0</v>
      </c>
      <c r="AR268" s="35">
        <v>0</v>
      </c>
      <c r="AS268" s="37" t="s">
        <v>2764</v>
      </c>
      <c r="AT268" s="37" t="s">
        <v>80</v>
      </c>
      <c r="AU268" s="37" t="s">
        <v>80</v>
      </c>
      <c r="AV268" s="37" t="s">
        <v>1922</v>
      </c>
      <c r="AW268" s="37"/>
      <c r="AX268" s="37" t="s">
        <v>2287</v>
      </c>
      <c r="AY268" s="37" t="s">
        <v>2591</v>
      </c>
      <c r="AZ268" s="37" t="s">
        <v>2301</v>
      </c>
      <c r="BA268" s="367"/>
      <c r="BB268" s="367"/>
      <c r="BC268" s="367"/>
      <c r="BD268" s="367"/>
      <c r="BE268" s="367"/>
      <c r="BF268" s="367"/>
      <c r="BG268" s="367"/>
      <c r="BH268" s="367"/>
      <c r="BI268" s="367"/>
      <c r="BJ268" s="367"/>
      <c r="BK268" s="367"/>
      <c r="BL268" s="367"/>
      <c r="BM268" s="367"/>
      <c r="BN268" s="367"/>
      <c r="BO268" s="367"/>
      <c r="BP268" s="367"/>
      <c r="BQ268" s="367"/>
      <c r="BR268" s="367"/>
      <c r="BS268" s="367"/>
      <c r="BT268" s="367"/>
      <c r="BU268" s="367"/>
      <c r="BV268" s="367"/>
      <c r="BW268" s="367"/>
      <c r="BX268" s="367"/>
      <c r="BY268" s="367"/>
      <c r="BZ268" s="367"/>
      <c r="CA268" s="367"/>
      <c r="CB268" s="367"/>
      <c r="CC268" s="367"/>
      <c r="CD268" s="367"/>
      <c r="CE268" s="367"/>
      <c r="CF268" s="367"/>
      <c r="CG268" s="367"/>
      <c r="CH268" s="367"/>
      <c r="CI268" s="367"/>
      <c r="CJ268" s="367"/>
      <c r="CK268" s="367"/>
      <c r="CL268" s="367"/>
      <c r="CM268" s="367"/>
      <c r="CN268" s="367"/>
      <c r="CO268" s="367"/>
      <c r="CP268" s="367"/>
      <c r="CQ268" s="367"/>
      <c r="CR268" s="367"/>
      <c r="CS268" s="367"/>
      <c r="CT268" s="367"/>
      <c r="CU268" s="367"/>
      <c r="CV268" s="367"/>
      <c r="CW268" s="367"/>
      <c r="CX268" s="367"/>
      <c r="CY268" s="367"/>
      <c r="CZ268" s="367"/>
      <c r="DA268" s="367"/>
      <c r="DB268" s="367"/>
      <c r="DC268" s="367"/>
      <c r="DD268" s="367"/>
      <c r="DE268" s="367"/>
      <c r="DF268" s="367"/>
      <c r="DG268" s="367"/>
      <c r="DH268" s="367"/>
      <c r="DI268" s="367"/>
      <c r="DJ268" s="367"/>
      <c r="DK268" s="367"/>
      <c r="DL268" s="367"/>
      <c r="DM268" s="367"/>
      <c r="DN268" s="367"/>
      <c r="DO268" s="367"/>
      <c r="DP268" s="367"/>
      <c r="DQ268" s="367"/>
      <c r="DR268" s="367"/>
      <c r="DS268" s="367"/>
      <c r="DT268" s="367"/>
      <c r="DU268" s="367"/>
      <c r="DV268" s="367"/>
      <c r="DW268" s="367"/>
      <c r="DX268" s="367"/>
      <c r="DY268" s="367"/>
      <c r="DZ268" s="367"/>
      <c r="EA268" s="367"/>
      <c r="EB268" s="367"/>
      <c r="EC268" s="367"/>
      <c r="ED268" s="367"/>
      <c r="EE268" s="367"/>
      <c r="EF268" s="367"/>
      <c r="EG268" s="367"/>
      <c r="EH268" s="367"/>
      <c r="EI268" s="367"/>
      <c r="EJ268" s="367"/>
      <c r="EK268" s="367"/>
      <c r="EL268" s="367"/>
      <c r="EM268" s="367"/>
      <c r="EN268" s="367"/>
      <c r="EO268" s="367"/>
      <c r="EP268" s="367"/>
      <c r="EQ268" s="367"/>
      <c r="ER268" s="367"/>
      <c r="ES268" s="367"/>
      <c r="ET268" s="367"/>
      <c r="EU268" s="367"/>
      <c r="EV268" s="367"/>
      <c r="EW268" s="367"/>
      <c r="EX268" s="367"/>
      <c r="EY268" s="367"/>
      <c r="EZ268" s="367"/>
      <c r="FA268" s="367"/>
      <c r="FB268" s="367"/>
      <c r="FC268" s="367"/>
      <c r="FD268" s="367"/>
      <c r="FE268" s="367"/>
      <c r="FF268" s="367"/>
      <c r="FG268" s="367"/>
      <c r="FH268" s="367"/>
      <c r="FI268" s="367"/>
      <c r="FJ268" s="367"/>
      <c r="FK268" s="367"/>
      <c r="FL268" s="367"/>
      <c r="FM268" s="367"/>
      <c r="FN268" s="367"/>
      <c r="FO268" s="367"/>
      <c r="FP268" s="367"/>
      <c r="FQ268" s="367"/>
      <c r="FR268" s="367"/>
      <c r="FS268" s="367"/>
      <c r="FT268" s="367"/>
      <c r="FU268" s="367"/>
      <c r="FV268" s="367"/>
      <c r="FW268" s="367"/>
      <c r="FX268" s="367"/>
      <c r="FY268" s="367"/>
      <c r="FZ268" s="367"/>
      <c r="GA268" s="367"/>
      <c r="GB268" s="367"/>
      <c r="GC268" s="367"/>
      <c r="GD268" s="367"/>
      <c r="GE268" s="367"/>
      <c r="GF268" s="367"/>
      <c r="GG268" s="367"/>
      <c r="GH268" s="367"/>
      <c r="GI268" s="367"/>
      <c r="GJ268" s="367"/>
      <c r="GK268" s="367"/>
      <c r="GL268" s="367"/>
      <c r="GM268" s="367"/>
      <c r="GN268" s="367"/>
      <c r="GO268" s="367"/>
      <c r="GP268" s="367"/>
      <c r="GQ268" s="367"/>
      <c r="GR268" s="367"/>
      <c r="GS268" s="367"/>
      <c r="GT268" s="367"/>
      <c r="GU268" s="367"/>
      <c r="GV268" s="367"/>
      <c r="GW268" s="367"/>
      <c r="GX268" s="367"/>
      <c r="GY268" s="367"/>
      <c r="GZ268" s="367"/>
      <c r="HA268" s="367"/>
      <c r="HB268" s="367"/>
      <c r="HC268" s="367"/>
      <c r="HD268" s="367"/>
      <c r="HE268" s="367"/>
      <c r="HF268" s="367"/>
      <c r="HG268" s="367"/>
      <c r="HH268" s="367"/>
      <c r="HI268" s="367"/>
      <c r="HJ268" s="367"/>
      <c r="HK268" s="367"/>
      <c r="HL268" s="367"/>
      <c r="HM268" s="367"/>
      <c r="HN268" s="367"/>
      <c r="HO268" s="367"/>
      <c r="HP268" s="367"/>
      <c r="HQ268" s="367"/>
      <c r="HR268" s="367"/>
      <c r="HS268" s="367"/>
      <c r="HT268" s="367"/>
      <c r="HU268" s="367"/>
      <c r="HV268" s="367"/>
      <c r="HW268" s="367"/>
      <c r="HX268" s="367"/>
      <c r="HY268" s="367"/>
      <c r="HZ268" s="367"/>
      <c r="IA268" s="367"/>
      <c r="IB268" s="367"/>
      <c r="IC268" s="367"/>
      <c r="ID268" s="367"/>
      <c r="IE268" s="367"/>
      <c r="IF268" s="367"/>
      <c r="IG268" s="367"/>
      <c r="IH268" s="367"/>
      <c r="II268" s="367"/>
      <c r="IJ268" s="367"/>
      <c r="IK268" s="367"/>
      <c r="IL268" s="367"/>
      <c r="IM268" s="367"/>
      <c r="IN268" s="367"/>
      <c r="IO268" s="367"/>
      <c r="IP268" s="367"/>
      <c r="IQ268" s="367"/>
      <c r="IR268" s="367"/>
      <c r="IS268" s="367"/>
      <c r="IT268" s="367"/>
      <c r="IU268" s="367"/>
      <c r="IV268" s="367"/>
      <c r="IW268" s="367"/>
      <c r="IX268" s="367"/>
      <c r="IY268" s="367"/>
      <c r="IZ268" s="367"/>
    </row>
    <row r="269" spans="1:260" s="355" customFormat="1" ht="90" outlineLevel="1">
      <c r="A269" s="591"/>
      <c r="B269" s="515" t="s">
        <v>3183</v>
      </c>
      <c r="C269" s="37" t="s">
        <v>3184</v>
      </c>
      <c r="D269" s="511" t="s">
        <v>134</v>
      </c>
      <c r="E269" s="511" t="s">
        <v>2463</v>
      </c>
      <c r="F269" s="511">
        <v>61924008</v>
      </c>
      <c r="G269" s="512" t="s">
        <v>80</v>
      </c>
      <c r="H269" s="37" t="s">
        <v>2673</v>
      </c>
      <c r="I269" s="37" t="s">
        <v>2705</v>
      </c>
      <c r="J269" s="11">
        <v>1557.08</v>
      </c>
      <c r="K269" s="513">
        <v>1557.08</v>
      </c>
      <c r="L269" s="35">
        <v>0</v>
      </c>
      <c r="M269" s="513">
        <v>1479.2260000000001</v>
      </c>
      <c r="N269" s="513">
        <v>0</v>
      </c>
      <c r="O269" s="513" t="s">
        <v>80</v>
      </c>
      <c r="P269" s="514" t="s">
        <v>80</v>
      </c>
      <c r="Q269" s="514" t="s">
        <v>2952</v>
      </c>
      <c r="R269" s="37" t="s">
        <v>1659</v>
      </c>
      <c r="S269" s="21" t="s">
        <v>3185</v>
      </c>
      <c r="T269" s="35">
        <v>0</v>
      </c>
      <c r="U269" s="34">
        <v>0</v>
      </c>
      <c r="V269" s="34">
        <v>0</v>
      </c>
      <c r="W269" s="34">
        <v>0</v>
      </c>
      <c r="X269" s="34">
        <v>0</v>
      </c>
      <c r="Y269" s="35">
        <v>0</v>
      </c>
      <c r="Z269" s="34">
        <v>77.853999999999999</v>
      </c>
      <c r="AA269" s="34">
        <v>0</v>
      </c>
      <c r="AB269" s="34">
        <v>0</v>
      </c>
      <c r="AC269" s="34">
        <v>77.853999999999999</v>
      </c>
      <c r="AD269" s="35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77.853999999999999</v>
      </c>
      <c r="AK269" s="34">
        <v>0</v>
      </c>
      <c r="AL269" s="34">
        <v>0</v>
      </c>
      <c r="AM269" s="34">
        <v>77.853999999999999</v>
      </c>
      <c r="AN269" s="34">
        <v>0</v>
      </c>
      <c r="AO269" s="35">
        <v>0</v>
      </c>
      <c r="AP269" s="513">
        <v>0</v>
      </c>
      <c r="AQ269" s="35">
        <v>0</v>
      </c>
      <c r="AR269" s="35">
        <v>0</v>
      </c>
      <c r="AS269" s="37" t="s">
        <v>2764</v>
      </c>
      <c r="AT269" s="37" t="s">
        <v>80</v>
      </c>
      <c r="AU269" s="37" t="s">
        <v>80</v>
      </c>
      <c r="AV269" s="37" t="s">
        <v>1922</v>
      </c>
      <c r="AW269" s="37"/>
      <c r="AX269" s="37" t="s">
        <v>1972</v>
      </c>
      <c r="AY269" s="37" t="s">
        <v>2591</v>
      </c>
      <c r="AZ269" s="37" t="s">
        <v>2301</v>
      </c>
      <c r="BA269" s="367"/>
      <c r="BB269" s="367"/>
      <c r="BC269" s="367"/>
      <c r="BD269" s="367"/>
      <c r="BE269" s="367"/>
      <c r="BF269" s="367"/>
      <c r="BG269" s="367"/>
      <c r="BH269" s="367"/>
      <c r="BI269" s="367"/>
      <c r="BJ269" s="367"/>
      <c r="BK269" s="367"/>
      <c r="BL269" s="367"/>
      <c r="BM269" s="367"/>
      <c r="BN269" s="367"/>
      <c r="BO269" s="367"/>
      <c r="BP269" s="367"/>
      <c r="BQ269" s="367"/>
      <c r="BR269" s="367"/>
      <c r="BS269" s="367"/>
      <c r="BT269" s="367"/>
      <c r="BU269" s="367"/>
      <c r="BV269" s="367"/>
      <c r="BW269" s="367"/>
      <c r="BX269" s="367"/>
      <c r="BY269" s="367"/>
      <c r="BZ269" s="367"/>
      <c r="CA269" s="367"/>
      <c r="CB269" s="367"/>
      <c r="CC269" s="367"/>
      <c r="CD269" s="367"/>
      <c r="CE269" s="367"/>
      <c r="CF269" s="367"/>
      <c r="CG269" s="367"/>
      <c r="CH269" s="367"/>
      <c r="CI269" s="367"/>
      <c r="CJ269" s="367"/>
      <c r="CK269" s="367"/>
      <c r="CL269" s="367"/>
      <c r="CM269" s="367"/>
      <c r="CN269" s="367"/>
      <c r="CO269" s="367"/>
      <c r="CP269" s="367"/>
      <c r="CQ269" s="367"/>
      <c r="CR269" s="367"/>
      <c r="CS269" s="367"/>
      <c r="CT269" s="367"/>
      <c r="CU269" s="367"/>
      <c r="CV269" s="367"/>
      <c r="CW269" s="367"/>
      <c r="CX269" s="367"/>
      <c r="CY269" s="367"/>
      <c r="CZ269" s="367"/>
      <c r="DA269" s="367"/>
      <c r="DB269" s="367"/>
      <c r="DC269" s="367"/>
      <c r="DD269" s="367"/>
      <c r="DE269" s="367"/>
      <c r="DF269" s="367"/>
      <c r="DG269" s="367"/>
      <c r="DH269" s="367"/>
      <c r="DI269" s="367"/>
      <c r="DJ269" s="367"/>
      <c r="DK269" s="367"/>
      <c r="DL269" s="367"/>
      <c r="DM269" s="367"/>
      <c r="DN269" s="367"/>
      <c r="DO269" s="367"/>
      <c r="DP269" s="367"/>
      <c r="DQ269" s="367"/>
      <c r="DR269" s="367"/>
      <c r="DS269" s="367"/>
      <c r="DT269" s="367"/>
      <c r="DU269" s="367"/>
      <c r="DV269" s="367"/>
      <c r="DW269" s="367"/>
      <c r="DX269" s="367"/>
      <c r="DY269" s="367"/>
      <c r="DZ269" s="367"/>
      <c r="EA269" s="367"/>
      <c r="EB269" s="367"/>
      <c r="EC269" s="367"/>
      <c r="ED269" s="367"/>
      <c r="EE269" s="367"/>
      <c r="EF269" s="367"/>
      <c r="EG269" s="367"/>
      <c r="EH269" s="367"/>
      <c r="EI269" s="367"/>
      <c r="EJ269" s="367"/>
      <c r="EK269" s="367"/>
      <c r="EL269" s="367"/>
      <c r="EM269" s="367"/>
      <c r="EN269" s="367"/>
      <c r="EO269" s="367"/>
      <c r="EP269" s="367"/>
      <c r="EQ269" s="367"/>
      <c r="ER269" s="367"/>
      <c r="ES269" s="367"/>
      <c r="ET269" s="367"/>
      <c r="EU269" s="367"/>
      <c r="EV269" s="367"/>
      <c r="EW269" s="367"/>
      <c r="EX269" s="367"/>
      <c r="EY269" s="367"/>
      <c r="EZ269" s="367"/>
      <c r="FA269" s="367"/>
      <c r="FB269" s="367"/>
      <c r="FC269" s="367"/>
      <c r="FD269" s="367"/>
      <c r="FE269" s="367"/>
      <c r="FF269" s="367"/>
      <c r="FG269" s="367"/>
      <c r="FH269" s="367"/>
      <c r="FI269" s="367"/>
      <c r="FJ269" s="367"/>
      <c r="FK269" s="367"/>
      <c r="FL269" s="367"/>
      <c r="FM269" s="367"/>
      <c r="FN269" s="367"/>
      <c r="FO269" s="367"/>
      <c r="FP269" s="367"/>
      <c r="FQ269" s="367"/>
      <c r="FR269" s="367"/>
      <c r="FS269" s="367"/>
      <c r="FT269" s="367"/>
      <c r="FU269" s="367"/>
      <c r="FV269" s="367"/>
      <c r="FW269" s="367"/>
      <c r="FX269" s="367"/>
      <c r="FY269" s="367"/>
      <c r="FZ269" s="367"/>
      <c r="GA269" s="367"/>
      <c r="GB269" s="367"/>
      <c r="GC269" s="367"/>
      <c r="GD269" s="367"/>
      <c r="GE269" s="367"/>
      <c r="GF269" s="367"/>
      <c r="GG269" s="367"/>
      <c r="GH269" s="367"/>
      <c r="GI269" s="367"/>
      <c r="GJ269" s="367"/>
      <c r="GK269" s="367"/>
      <c r="GL269" s="367"/>
      <c r="GM269" s="367"/>
      <c r="GN269" s="367"/>
      <c r="GO269" s="367"/>
      <c r="GP269" s="367"/>
      <c r="GQ269" s="367"/>
      <c r="GR269" s="367"/>
      <c r="GS269" s="367"/>
      <c r="GT269" s="367"/>
      <c r="GU269" s="367"/>
      <c r="GV269" s="367"/>
      <c r="GW269" s="367"/>
      <c r="GX269" s="367"/>
      <c r="GY269" s="367"/>
      <c r="GZ269" s="367"/>
      <c r="HA269" s="367"/>
      <c r="HB269" s="367"/>
      <c r="HC269" s="367"/>
      <c r="HD269" s="367"/>
      <c r="HE269" s="367"/>
      <c r="HF269" s="367"/>
      <c r="HG269" s="367"/>
      <c r="HH269" s="367"/>
      <c r="HI269" s="367"/>
      <c r="HJ269" s="367"/>
      <c r="HK269" s="367"/>
      <c r="HL269" s="367"/>
      <c r="HM269" s="367"/>
      <c r="HN269" s="367"/>
      <c r="HO269" s="367"/>
      <c r="HP269" s="367"/>
      <c r="HQ269" s="367"/>
      <c r="HR269" s="367"/>
      <c r="HS269" s="367"/>
      <c r="HT269" s="367"/>
      <c r="HU269" s="367"/>
      <c r="HV269" s="367"/>
      <c r="HW269" s="367"/>
      <c r="HX269" s="367"/>
      <c r="HY269" s="367"/>
      <c r="HZ269" s="367"/>
      <c r="IA269" s="367"/>
      <c r="IB269" s="367"/>
      <c r="IC269" s="367"/>
      <c r="ID269" s="367"/>
      <c r="IE269" s="367"/>
      <c r="IF269" s="367"/>
      <c r="IG269" s="367"/>
      <c r="IH269" s="367"/>
      <c r="II269" s="367"/>
      <c r="IJ269" s="367"/>
      <c r="IK269" s="367"/>
      <c r="IL269" s="367"/>
      <c r="IM269" s="367"/>
      <c r="IN269" s="367"/>
      <c r="IO269" s="367"/>
      <c r="IP269" s="367"/>
      <c r="IQ269" s="367"/>
      <c r="IR269" s="367"/>
      <c r="IS269" s="367"/>
      <c r="IT269" s="367"/>
      <c r="IU269" s="367"/>
      <c r="IV269" s="367"/>
      <c r="IW269" s="367"/>
      <c r="IX269" s="367"/>
      <c r="IY269" s="367"/>
      <c r="IZ269" s="367"/>
    </row>
    <row r="270" spans="1:260" s="355" customFormat="1" ht="54" outlineLevel="1">
      <c r="A270" s="591"/>
      <c r="B270" s="515" t="s">
        <v>2730</v>
      </c>
      <c r="C270" s="37" t="s">
        <v>3186</v>
      </c>
      <c r="D270" s="511" t="s">
        <v>2731</v>
      </c>
      <c r="E270" s="511" t="s">
        <v>2732</v>
      </c>
      <c r="F270" s="511">
        <v>47558407</v>
      </c>
      <c r="G270" s="512" t="s">
        <v>80</v>
      </c>
      <c r="H270" s="37" t="s">
        <v>2673</v>
      </c>
      <c r="I270" s="37" t="s">
        <v>2705</v>
      </c>
      <c r="J270" s="11">
        <v>1851.23</v>
      </c>
      <c r="K270" s="513">
        <v>1851.23</v>
      </c>
      <c r="L270" s="35">
        <v>0</v>
      </c>
      <c r="M270" s="513">
        <v>1758.6685</v>
      </c>
      <c r="N270" s="513">
        <v>0</v>
      </c>
      <c r="O270" s="513" t="s">
        <v>80</v>
      </c>
      <c r="P270" s="514" t="s">
        <v>80</v>
      </c>
      <c r="Q270" s="514" t="s">
        <v>2959</v>
      </c>
      <c r="R270" s="37" t="s">
        <v>1771</v>
      </c>
      <c r="S270" s="21" t="s">
        <v>3121</v>
      </c>
      <c r="T270" s="35">
        <v>0</v>
      </c>
      <c r="U270" s="34">
        <v>0</v>
      </c>
      <c r="V270" s="34">
        <v>0</v>
      </c>
      <c r="W270" s="34">
        <v>0</v>
      </c>
      <c r="X270" s="34">
        <v>0</v>
      </c>
      <c r="Y270" s="35">
        <v>0</v>
      </c>
      <c r="Z270" s="34">
        <v>0</v>
      </c>
      <c r="AA270" s="34">
        <v>0</v>
      </c>
      <c r="AB270" s="34">
        <v>0</v>
      </c>
      <c r="AC270" s="34">
        <v>0</v>
      </c>
      <c r="AD270" s="35">
        <v>0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5">
        <v>92.561499999999995</v>
      </c>
      <c r="AP270" s="513">
        <v>0</v>
      </c>
      <c r="AQ270" s="35">
        <v>0</v>
      </c>
      <c r="AR270" s="35">
        <v>0</v>
      </c>
      <c r="AS270" s="37" t="s">
        <v>2765</v>
      </c>
      <c r="AT270" s="37" t="s">
        <v>80</v>
      </c>
      <c r="AU270" s="37" t="s">
        <v>80</v>
      </c>
      <c r="AV270" s="37" t="s">
        <v>1922</v>
      </c>
      <c r="AW270" s="37"/>
      <c r="AX270" s="37" t="s">
        <v>1950</v>
      </c>
      <c r="AY270" s="37" t="s">
        <v>2591</v>
      </c>
      <c r="AZ270" s="37" t="s">
        <v>2301</v>
      </c>
      <c r="BA270" s="367"/>
      <c r="BB270" s="367"/>
      <c r="BC270" s="367"/>
      <c r="BD270" s="367"/>
      <c r="BE270" s="367"/>
      <c r="BF270" s="367"/>
      <c r="BG270" s="367"/>
      <c r="BH270" s="367"/>
      <c r="BI270" s="367"/>
      <c r="BJ270" s="367"/>
      <c r="BK270" s="367"/>
      <c r="BL270" s="367"/>
      <c r="BM270" s="367"/>
      <c r="BN270" s="367"/>
      <c r="BO270" s="367"/>
      <c r="BP270" s="367"/>
      <c r="BQ270" s="367"/>
      <c r="BR270" s="367"/>
      <c r="BS270" s="367"/>
      <c r="BT270" s="367"/>
      <c r="BU270" s="367"/>
      <c r="BV270" s="367"/>
      <c r="BW270" s="367"/>
      <c r="BX270" s="367"/>
      <c r="BY270" s="367"/>
      <c r="BZ270" s="367"/>
      <c r="CA270" s="367"/>
      <c r="CB270" s="367"/>
      <c r="CC270" s="367"/>
      <c r="CD270" s="367"/>
      <c r="CE270" s="367"/>
      <c r="CF270" s="367"/>
      <c r="CG270" s="367"/>
      <c r="CH270" s="367"/>
      <c r="CI270" s="367"/>
      <c r="CJ270" s="367"/>
      <c r="CK270" s="367"/>
      <c r="CL270" s="367"/>
      <c r="CM270" s="367"/>
      <c r="CN270" s="367"/>
      <c r="CO270" s="367"/>
      <c r="CP270" s="367"/>
      <c r="CQ270" s="367"/>
      <c r="CR270" s="367"/>
      <c r="CS270" s="367"/>
      <c r="CT270" s="367"/>
      <c r="CU270" s="367"/>
      <c r="CV270" s="367"/>
      <c r="CW270" s="367"/>
      <c r="CX270" s="367"/>
      <c r="CY270" s="367"/>
      <c r="CZ270" s="367"/>
      <c r="DA270" s="367"/>
      <c r="DB270" s="367"/>
      <c r="DC270" s="367"/>
      <c r="DD270" s="367"/>
      <c r="DE270" s="367"/>
      <c r="DF270" s="367"/>
      <c r="DG270" s="367"/>
      <c r="DH270" s="367"/>
      <c r="DI270" s="367"/>
      <c r="DJ270" s="367"/>
      <c r="DK270" s="367"/>
      <c r="DL270" s="367"/>
      <c r="DM270" s="367"/>
      <c r="DN270" s="367"/>
      <c r="DO270" s="367"/>
      <c r="DP270" s="367"/>
      <c r="DQ270" s="367"/>
      <c r="DR270" s="367"/>
      <c r="DS270" s="367"/>
      <c r="DT270" s="367"/>
      <c r="DU270" s="367"/>
      <c r="DV270" s="367"/>
      <c r="DW270" s="367"/>
      <c r="DX270" s="367"/>
      <c r="DY270" s="367"/>
      <c r="DZ270" s="367"/>
      <c r="EA270" s="367"/>
      <c r="EB270" s="367"/>
      <c r="EC270" s="367"/>
      <c r="ED270" s="367"/>
      <c r="EE270" s="367"/>
      <c r="EF270" s="367"/>
      <c r="EG270" s="367"/>
      <c r="EH270" s="367"/>
      <c r="EI270" s="367"/>
      <c r="EJ270" s="367"/>
      <c r="EK270" s="367"/>
      <c r="EL270" s="367"/>
      <c r="EM270" s="367"/>
      <c r="EN270" s="367"/>
      <c r="EO270" s="367"/>
      <c r="EP270" s="367"/>
      <c r="EQ270" s="367"/>
      <c r="ER270" s="367"/>
      <c r="ES270" s="367"/>
      <c r="ET270" s="367"/>
      <c r="EU270" s="367"/>
      <c r="EV270" s="367"/>
      <c r="EW270" s="367"/>
      <c r="EX270" s="367"/>
      <c r="EY270" s="367"/>
      <c r="EZ270" s="367"/>
      <c r="FA270" s="367"/>
      <c r="FB270" s="367"/>
      <c r="FC270" s="367"/>
      <c r="FD270" s="367"/>
      <c r="FE270" s="367"/>
      <c r="FF270" s="367"/>
      <c r="FG270" s="367"/>
      <c r="FH270" s="367"/>
      <c r="FI270" s="367"/>
      <c r="FJ270" s="367"/>
      <c r="FK270" s="367"/>
      <c r="FL270" s="367"/>
      <c r="FM270" s="367"/>
      <c r="FN270" s="367"/>
      <c r="FO270" s="367"/>
      <c r="FP270" s="367"/>
      <c r="FQ270" s="367"/>
      <c r="FR270" s="367"/>
      <c r="FS270" s="367"/>
      <c r="FT270" s="367"/>
      <c r="FU270" s="367"/>
      <c r="FV270" s="367"/>
      <c r="FW270" s="367"/>
      <c r="FX270" s="367"/>
      <c r="FY270" s="367"/>
      <c r="FZ270" s="367"/>
      <c r="GA270" s="367"/>
      <c r="GB270" s="367"/>
      <c r="GC270" s="367"/>
      <c r="GD270" s="367"/>
      <c r="GE270" s="367"/>
      <c r="GF270" s="367"/>
      <c r="GG270" s="367"/>
      <c r="GH270" s="367"/>
      <c r="GI270" s="367"/>
      <c r="GJ270" s="367"/>
      <c r="GK270" s="367"/>
      <c r="GL270" s="367"/>
      <c r="GM270" s="367"/>
      <c r="GN270" s="367"/>
      <c r="GO270" s="367"/>
      <c r="GP270" s="367"/>
      <c r="GQ270" s="367"/>
      <c r="GR270" s="367"/>
      <c r="GS270" s="367"/>
      <c r="GT270" s="367"/>
      <c r="GU270" s="367"/>
      <c r="GV270" s="367"/>
      <c r="GW270" s="367"/>
      <c r="GX270" s="367"/>
      <c r="GY270" s="367"/>
      <c r="GZ270" s="367"/>
      <c r="HA270" s="367"/>
      <c r="HB270" s="367"/>
      <c r="HC270" s="367"/>
      <c r="HD270" s="367"/>
      <c r="HE270" s="367"/>
      <c r="HF270" s="367"/>
      <c r="HG270" s="367"/>
      <c r="HH270" s="367"/>
      <c r="HI270" s="367"/>
      <c r="HJ270" s="367"/>
      <c r="HK270" s="367"/>
      <c r="HL270" s="367"/>
      <c r="HM270" s="367"/>
      <c r="HN270" s="367"/>
      <c r="HO270" s="367"/>
      <c r="HP270" s="367"/>
      <c r="HQ270" s="367"/>
      <c r="HR270" s="367"/>
      <c r="HS270" s="367"/>
      <c r="HT270" s="367"/>
      <c r="HU270" s="367"/>
      <c r="HV270" s="367"/>
      <c r="HW270" s="367"/>
      <c r="HX270" s="367"/>
      <c r="HY270" s="367"/>
      <c r="HZ270" s="367"/>
      <c r="IA270" s="367"/>
      <c r="IB270" s="367"/>
      <c r="IC270" s="367"/>
      <c r="ID270" s="367"/>
      <c r="IE270" s="367"/>
      <c r="IF270" s="367"/>
      <c r="IG270" s="367"/>
      <c r="IH270" s="367"/>
      <c r="II270" s="367"/>
      <c r="IJ270" s="367"/>
      <c r="IK270" s="367"/>
      <c r="IL270" s="367"/>
      <c r="IM270" s="367"/>
      <c r="IN270" s="367"/>
      <c r="IO270" s="367"/>
      <c r="IP270" s="367"/>
      <c r="IQ270" s="367"/>
      <c r="IR270" s="367"/>
      <c r="IS270" s="367"/>
      <c r="IT270" s="367"/>
      <c r="IU270" s="367"/>
      <c r="IV270" s="367"/>
      <c r="IW270" s="367"/>
      <c r="IX270" s="367"/>
      <c r="IY270" s="367"/>
      <c r="IZ270" s="367"/>
    </row>
    <row r="271" spans="1:260" s="355" customFormat="1" ht="72" outlineLevel="1">
      <c r="A271" s="591"/>
      <c r="B271" s="515" t="s">
        <v>2733</v>
      </c>
      <c r="C271" s="37" t="s">
        <v>80</v>
      </c>
      <c r="D271" s="511" t="s">
        <v>2734</v>
      </c>
      <c r="E271" s="511" t="s">
        <v>2735</v>
      </c>
      <c r="F271" s="519">
        <v>47019671</v>
      </c>
      <c r="G271" s="512" t="s">
        <v>80</v>
      </c>
      <c r="H271" s="37" t="s">
        <v>2673</v>
      </c>
      <c r="I271" s="37" t="s">
        <v>2705</v>
      </c>
      <c r="J271" s="11">
        <v>1499.904</v>
      </c>
      <c r="K271" s="513">
        <v>1499.904</v>
      </c>
      <c r="L271" s="35">
        <v>0</v>
      </c>
      <c r="M271" s="513">
        <v>1424.9087999999999</v>
      </c>
      <c r="N271" s="513">
        <v>0</v>
      </c>
      <c r="O271" s="513" t="s">
        <v>80</v>
      </c>
      <c r="P271" s="514" t="s">
        <v>80</v>
      </c>
      <c r="Q271" s="514" t="s">
        <v>2960</v>
      </c>
      <c r="R271" s="37" t="s">
        <v>86</v>
      </c>
      <c r="S271" s="21" t="s">
        <v>80</v>
      </c>
      <c r="T271" s="35">
        <v>0</v>
      </c>
      <c r="U271" s="34">
        <v>0</v>
      </c>
      <c r="V271" s="34">
        <v>0</v>
      </c>
      <c r="W271" s="34">
        <v>0</v>
      </c>
      <c r="X271" s="34">
        <v>0</v>
      </c>
      <c r="Y271" s="35">
        <v>0</v>
      </c>
      <c r="Z271" s="34">
        <v>74.995199999999997</v>
      </c>
      <c r="AA271" s="34">
        <v>0</v>
      </c>
      <c r="AB271" s="34">
        <v>0</v>
      </c>
      <c r="AC271" s="34">
        <v>74.995199999999997</v>
      </c>
      <c r="AD271" s="35">
        <v>0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74.995199999999997</v>
      </c>
      <c r="AK271" s="34">
        <v>0</v>
      </c>
      <c r="AL271" s="34">
        <v>0</v>
      </c>
      <c r="AM271" s="34">
        <v>74.995199999999997</v>
      </c>
      <c r="AN271" s="34">
        <v>0</v>
      </c>
      <c r="AO271" s="35">
        <v>0</v>
      </c>
      <c r="AP271" s="513">
        <v>0</v>
      </c>
      <c r="AQ271" s="35">
        <v>0</v>
      </c>
      <c r="AR271" s="35">
        <v>0</v>
      </c>
      <c r="AS271" s="37" t="s">
        <v>2765</v>
      </c>
      <c r="AT271" s="37" t="s">
        <v>80</v>
      </c>
      <c r="AU271" s="37" t="s">
        <v>80</v>
      </c>
      <c r="AV271" s="37" t="s">
        <v>1922</v>
      </c>
      <c r="AW271" s="37"/>
      <c r="AX271" s="37" t="s">
        <v>1966</v>
      </c>
      <c r="AY271" s="37" t="s">
        <v>2591</v>
      </c>
      <c r="AZ271" s="37" t="s">
        <v>2301</v>
      </c>
      <c r="BA271" s="367"/>
      <c r="BB271" s="367"/>
      <c r="BC271" s="367"/>
      <c r="BD271" s="367"/>
      <c r="BE271" s="367"/>
      <c r="BF271" s="367"/>
      <c r="BG271" s="367"/>
      <c r="BH271" s="367"/>
      <c r="BI271" s="367"/>
      <c r="BJ271" s="367"/>
      <c r="BK271" s="367"/>
      <c r="BL271" s="367"/>
      <c r="BM271" s="367"/>
      <c r="BN271" s="367"/>
      <c r="BO271" s="367"/>
      <c r="BP271" s="367"/>
      <c r="BQ271" s="367"/>
      <c r="BR271" s="367"/>
      <c r="BS271" s="367"/>
      <c r="BT271" s="367"/>
      <c r="BU271" s="367"/>
      <c r="BV271" s="367"/>
      <c r="BW271" s="367"/>
      <c r="BX271" s="367"/>
      <c r="BY271" s="367"/>
      <c r="BZ271" s="367"/>
      <c r="CA271" s="367"/>
      <c r="CB271" s="367"/>
      <c r="CC271" s="367"/>
      <c r="CD271" s="367"/>
      <c r="CE271" s="367"/>
      <c r="CF271" s="367"/>
      <c r="CG271" s="367"/>
      <c r="CH271" s="367"/>
      <c r="CI271" s="367"/>
      <c r="CJ271" s="367"/>
      <c r="CK271" s="367"/>
      <c r="CL271" s="367"/>
      <c r="CM271" s="367"/>
      <c r="CN271" s="367"/>
      <c r="CO271" s="367"/>
      <c r="CP271" s="367"/>
      <c r="CQ271" s="367"/>
      <c r="CR271" s="367"/>
      <c r="CS271" s="367"/>
      <c r="CT271" s="367"/>
      <c r="CU271" s="367"/>
      <c r="CV271" s="367"/>
      <c r="CW271" s="367"/>
      <c r="CX271" s="367"/>
      <c r="CY271" s="367"/>
      <c r="CZ271" s="367"/>
      <c r="DA271" s="367"/>
      <c r="DB271" s="367"/>
      <c r="DC271" s="367"/>
      <c r="DD271" s="367"/>
      <c r="DE271" s="367"/>
      <c r="DF271" s="367"/>
      <c r="DG271" s="367"/>
      <c r="DH271" s="367"/>
      <c r="DI271" s="367"/>
      <c r="DJ271" s="367"/>
      <c r="DK271" s="367"/>
      <c r="DL271" s="367"/>
      <c r="DM271" s="367"/>
      <c r="DN271" s="367"/>
      <c r="DO271" s="367"/>
      <c r="DP271" s="367"/>
      <c r="DQ271" s="367"/>
      <c r="DR271" s="367"/>
      <c r="DS271" s="367"/>
      <c r="DT271" s="367"/>
      <c r="DU271" s="367"/>
      <c r="DV271" s="367"/>
      <c r="DW271" s="367"/>
      <c r="DX271" s="367"/>
      <c r="DY271" s="367"/>
      <c r="DZ271" s="367"/>
      <c r="EA271" s="367"/>
      <c r="EB271" s="367"/>
      <c r="EC271" s="367"/>
      <c r="ED271" s="367"/>
      <c r="EE271" s="367"/>
      <c r="EF271" s="367"/>
      <c r="EG271" s="367"/>
      <c r="EH271" s="367"/>
      <c r="EI271" s="367"/>
      <c r="EJ271" s="367"/>
      <c r="EK271" s="367"/>
      <c r="EL271" s="367"/>
      <c r="EM271" s="367"/>
      <c r="EN271" s="367"/>
      <c r="EO271" s="367"/>
      <c r="EP271" s="367"/>
      <c r="EQ271" s="367"/>
      <c r="ER271" s="367"/>
      <c r="ES271" s="367"/>
      <c r="ET271" s="367"/>
      <c r="EU271" s="367"/>
      <c r="EV271" s="367"/>
      <c r="EW271" s="367"/>
      <c r="EX271" s="367"/>
      <c r="EY271" s="367"/>
      <c r="EZ271" s="367"/>
      <c r="FA271" s="367"/>
      <c r="FB271" s="367"/>
      <c r="FC271" s="367"/>
      <c r="FD271" s="367"/>
      <c r="FE271" s="367"/>
      <c r="FF271" s="367"/>
      <c r="FG271" s="367"/>
      <c r="FH271" s="367"/>
      <c r="FI271" s="367"/>
      <c r="FJ271" s="367"/>
      <c r="FK271" s="367"/>
      <c r="FL271" s="367"/>
      <c r="FM271" s="367"/>
      <c r="FN271" s="367"/>
      <c r="FO271" s="367"/>
      <c r="FP271" s="367"/>
      <c r="FQ271" s="367"/>
      <c r="FR271" s="367"/>
      <c r="FS271" s="367"/>
      <c r="FT271" s="367"/>
      <c r="FU271" s="367"/>
      <c r="FV271" s="367"/>
      <c r="FW271" s="367"/>
      <c r="FX271" s="367"/>
      <c r="FY271" s="367"/>
      <c r="FZ271" s="367"/>
      <c r="GA271" s="367"/>
      <c r="GB271" s="367"/>
      <c r="GC271" s="367"/>
      <c r="GD271" s="367"/>
      <c r="GE271" s="367"/>
      <c r="GF271" s="367"/>
      <c r="GG271" s="367"/>
      <c r="GH271" s="367"/>
      <c r="GI271" s="367"/>
      <c r="GJ271" s="367"/>
      <c r="GK271" s="367"/>
      <c r="GL271" s="367"/>
      <c r="GM271" s="367"/>
      <c r="GN271" s="367"/>
      <c r="GO271" s="367"/>
      <c r="GP271" s="367"/>
      <c r="GQ271" s="367"/>
      <c r="GR271" s="367"/>
      <c r="GS271" s="367"/>
      <c r="GT271" s="367"/>
      <c r="GU271" s="367"/>
      <c r="GV271" s="367"/>
      <c r="GW271" s="367"/>
      <c r="GX271" s="367"/>
      <c r="GY271" s="367"/>
      <c r="GZ271" s="367"/>
      <c r="HA271" s="367"/>
      <c r="HB271" s="367"/>
      <c r="HC271" s="367"/>
      <c r="HD271" s="367"/>
      <c r="HE271" s="367"/>
      <c r="HF271" s="367"/>
      <c r="HG271" s="367"/>
      <c r="HH271" s="367"/>
      <c r="HI271" s="367"/>
      <c r="HJ271" s="367"/>
      <c r="HK271" s="367"/>
      <c r="HL271" s="367"/>
      <c r="HM271" s="367"/>
      <c r="HN271" s="367"/>
      <c r="HO271" s="367"/>
      <c r="HP271" s="367"/>
      <c r="HQ271" s="367"/>
      <c r="HR271" s="367"/>
      <c r="HS271" s="367"/>
      <c r="HT271" s="367"/>
      <c r="HU271" s="367"/>
      <c r="HV271" s="367"/>
      <c r="HW271" s="367"/>
      <c r="HX271" s="367"/>
      <c r="HY271" s="367"/>
      <c r="HZ271" s="367"/>
      <c r="IA271" s="367"/>
      <c r="IB271" s="367"/>
      <c r="IC271" s="367"/>
      <c r="ID271" s="367"/>
      <c r="IE271" s="367"/>
      <c r="IF271" s="367"/>
      <c r="IG271" s="367"/>
      <c r="IH271" s="367"/>
      <c r="II271" s="367"/>
      <c r="IJ271" s="367"/>
      <c r="IK271" s="367"/>
      <c r="IL271" s="367"/>
      <c r="IM271" s="367"/>
      <c r="IN271" s="367"/>
      <c r="IO271" s="367"/>
      <c r="IP271" s="367"/>
      <c r="IQ271" s="367"/>
      <c r="IR271" s="367"/>
      <c r="IS271" s="367"/>
      <c r="IT271" s="367"/>
      <c r="IU271" s="367"/>
      <c r="IV271" s="367"/>
      <c r="IW271" s="367"/>
      <c r="IX271" s="367"/>
      <c r="IY271" s="367"/>
      <c r="IZ271" s="367"/>
    </row>
    <row r="272" spans="1:260" s="355" customFormat="1" ht="72" outlineLevel="1">
      <c r="A272" s="591"/>
      <c r="B272" s="515" t="s">
        <v>2736</v>
      </c>
      <c r="C272" s="37" t="s">
        <v>80</v>
      </c>
      <c r="D272" s="511" t="s">
        <v>2737</v>
      </c>
      <c r="E272" s="511" t="s">
        <v>2738</v>
      </c>
      <c r="F272" s="520" t="s">
        <v>2739</v>
      </c>
      <c r="G272" s="512" t="s">
        <v>80</v>
      </c>
      <c r="H272" s="37" t="s">
        <v>2673</v>
      </c>
      <c r="I272" s="37" t="s">
        <v>2705</v>
      </c>
      <c r="J272" s="11">
        <v>1033.48</v>
      </c>
      <c r="K272" s="513">
        <v>1033.48</v>
      </c>
      <c r="L272" s="35">
        <v>0</v>
      </c>
      <c r="M272" s="513">
        <v>981.80600000000004</v>
      </c>
      <c r="N272" s="513">
        <v>0</v>
      </c>
      <c r="O272" s="513" t="s">
        <v>80</v>
      </c>
      <c r="P272" s="514" t="s">
        <v>80</v>
      </c>
      <c r="Q272" s="514" t="s">
        <v>2953</v>
      </c>
      <c r="R272" s="37" t="s">
        <v>1659</v>
      </c>
      <c r="S272" s="21" t="s">
        <v>80</v>
      </c>
      <c r="T272" s="35">
        <v>0</v>
      </c>
      <c r="U272" s="34">
        <v>0</v>
      </c>
      <c r="V272" s="34">
        <v>0</v>
      </c>
      <c r="W272" s="34">
        <v>0</v>
      </c>
      <c r="X272" s="34">
        <v>0</v>
      </c>
      <c r="Y272" s="35">
        <v>0</v>
      </c>
      <c r="Z272" s="34">
        <v>51.673999999999999</v>
      </c>
      <c r="AA272" s="34">
        <v>0</v>
      </c>
      <c r="AB272" s="34">
        <v>0</v>
      </c>
      <c r="AC272" s="34">
        <v>51.673999999999999</v>
      </c>
      <c r="AD272" s="35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51.673999999999999</v>
      </c>
      <c r="AK272" s="34">
        <v>0</v>
      </c>
      <c r="AL272" s="34">
        <v>0</v>
      </c>
      <c r="AM272" s="34">
        <v>51.673999999999999</v>
      </c>
      <c r="AN272" s="34">
        <v>0</v>
      </c>
      <c r="AO272" s="35">
        <v>0</v>
      </c>
      <c r="AP272" s="513">
        <v>0</v>
      </c>
      <c r="AQ272" s="35">
        <v>0</v>
      </c>
      <c r="AR272" s="35">
        <v>0</v>
      </c>
      <c r="AS272" s="37" t="s">
        <v>2765</v>
      </c>
      <c r="AT272" s="37" t="s">
        <v>80</v>
      </c>
      <c r="AU272" s="37" t="s">
        <v>80</v>
      </c>
      <c r="AV272" s="37" t="s">
        <v>1922</v>
      </c>
      <c r="AW272" s="37"/>
      <c r="AX272" s="37" t="s">
        <v>1967</v>
      </c>
      <c r="AY272" s="37" t="s">
        <v>2591</v>
      </c>
      <c r="AZ272" s="37" t="s">
        <v>2301</v>
      </c>
      <c r="BA272" s="367"/>
      <c r="BB272" s="367"/>
      <c r="BC272" s="367"/>
      <c r="BD272" s="367"/>
      <c r="BE272" s="367"/>
      <c r="BF272" s="367"/>
      <c r="BG272" s="367"/>
      <c r="BH272" s="367"/>
      <c r="BI272" s="367"/>
      <c r="BJ272" s="367"/>
      <c r="BK272" s="367"/>
      <c r="BL272" s="367"/>
      <c r="BM272" s="367"/>
      <c r="BN272" s="367"/>
      <c r="BO272" s="367"/>
      <c r="BP272" s="367"/>
      <c r="BQ272" s="367"/>
      <c r="BR272" s="367"/>
      <c r="BS272" s="367"/>
      <c r="BT272" s="367"/>
      <c r="BU272" s="367"/>
      <c r="BV272" s="367"/>
      <c r="BW272" s="367"/>
      <c r="BX272" s="367"/>
      <c r="BY272" s="367"/>
      <c r="BZ272" s="367"/>
      <c r="CA272" s="367"/>
      <c r="CB272" s="367"/>
      <c r="CC272" s="367"/>
      <c r="CD272" s="367"/>
      <c r="CE272" s="367"/>
      <c r="CF272" s="367"/>
      <c r="CG272" s="367"/>
      <c r="CH272" s="367"/>
      <c r="CI272" s="367"/>
      <c r="CJ272" s="367"/>
      <c r="CK272" s="367"/>
      <c r="CL272" s="367"/>
      <c r="CM272" s="367"/>
      <c r="CN272" s="367"/>
      <c r="CO272" s="367"/>
      <c r="CP272" s="367"/>
      <c r="CQ272" s="367"/>
      <c r="CR272" s="367"/>
      <c r="CS272" s="367"/>
      <c r="CT272" s="367"/>
      <c r="CU272" s="367"/>
      <c r="CV272" s="367"/>
      <c r="CW272" s="367"/>
      <c r="CX272" s="367"/>
      <c r="CY272" s="367"/>
      <c r="CZ272" s="367"/>
      <c r="DA272" s="367"/>
      <c r="DB272" s="367"/>
      <c r="DC272" s="367"/>
      <c r="DD272" s="367"/>
      <c r="DE272" s="367"/>
      <c r="DF272" s="367"/>
      <c r="DG272" s="367"/>
      <c r="DH272" s="367"/>
      <c r="DI272" s="367"/>
      <c r="DJ272" s="367"/>
      <c r="DK272" s="367"/>
      <c r="DL272" s="367"/>
      <c r="DM272" s="367"/>
      <c r="DN272" s="367"/>
      <c r="DO272" s="367"/>
      <c r="DP272" s="367"/>
      <c r="DQ272" s="367"/>
      <c r="DR272" s="367"/>
      <c r="DS272" s="367"/>
      <c r="DT272" s="367"/>
      <c r="DU272" s="367"/>
      <c r="DV272" s="367"/>
      <c r="DW272" s="367"/>
      <c r="DX272" s="367"/>
      <c r="DY272" s="367"/>
      <c r="DZ272" s="367"/>
      <c r="EA272" s="367"/>
      <c r="EB272" s="367"/>
      <c r="EC272" s="367"/>
      <c r="ED272" s="367"/>
      <c r="EE272" s="367"/>
      <c r="EF272" s="367"/>
      <c r="EG272" s="367"/>
      <c r="EH272" s="367"/>
      <c r="EI272" s="367"/>
      <c r="EJ272" s="367"/>
      <c r="EK272" s="367"/>
      <c r="EL272" s="367"/>
      <c r="EM272" s="367"/>
      <c r="EN272" s="367"/>
      <c r="EO272" s="367"/>
      <c r="EP272" s="367"/>
      <c r="EQ272" s="367"/>
      <c r="ER272" s="367"/>
      <c r="ES272" s="367"/>
      <c r="ET272" s="367"/>
      <c r="EU272" s="367"/>
      <c r="EV272" s="367"/>
      <c r="EW272" s="367"/>
      <c r="EX272" s="367"/>
      <c r="EY272" s="367"/>
      <c r="EZ272" s="367"/>
      <c r="FA272" s="367"/>
      <c r="FB272" s="367"/>
      <c r="FC272" s="367"/>
      <c r="FD272" s="367"/>
      <c r="FE272" s="367"/>
      <c r="FF272" s="367"/>
      <c r="FG272" s="367"/>
      <c r="FH272" s="367"/>
      <c r="FI272" s="367"/>
      <c r="FJ272" s="367"/>
      <c r="FK272" s="367"/>
      <c r="FL272" s="367"/>
      <c r="FM272" s="367"/>
      <c r="FN272" s="367"/>
      <c r="FO272" s="367"/>
      <c r="FP272" s="367"/>
      <c r="FQ272" s="367"/>
      <c r="FR272" s="367"/>
      <c r="FS272" s="367"/>
      <c r="FT272" s="367"/>
      <c r="FU272" s="367"/>
      <c r="FV272" s="367"/>
      <c r="FW272" s="367"/>
      <c r="FX272" s="367"/>
      <c r="FY272" s="367"/>
      <c r="FZ272" s="367"/>
      <c r="GA272" s="367"/>
      <c r="GB272" s="367"/>
      <c r="GC272" s="367"/>
      <c r="GD272" s="367"/>
      <c r="GE272" s="367"/>
      <c r="GF272" s="367"/>
      <c r="GG272" s="367"/>
      <c r="GH272" s="367"/>
      <c r="GI272" s="367"/>
      <c r="GJ272" s="367"/>
      <c r="GK272" s="367"/>
      <c r="GL272" s="367"/>
      <c r="GM272" s="367"/>
      <c r="GN272" s="367"/>
      <c r="GO272" s="367"/>
      <c r="GP272" s="367"/>
      <c r="GQ272" s="367"/>
      <c r="GR272" s="367"/>
      <c r="GS272" s="367"/>
      <c r="GT272" s="367"/>
      <c r="GU272" s="367"/>
      <c r="GV272" s="367"/>
      <c r="GW272" s="367"/>
      <c r="GX272" s="367"/>
      <c r="GY272" s="367"/>
      <c r="GZ272" s="367"/>
      <c r="HA272" s="367"/>
      <c r="HB272" s="367"/>
      <c r="HC272" s="367"/>
      <c r="HD272" s="367"/>
      <c r="HE272" s="367"/>
      <c r="HF272" s="367"/>
      <c r="HG272" s="367"/>
      <c r="HH272" s="367"/>
      <c r="HI272" s="367"/>
      <c r="HJ272" s="367"/>
      <c r="HK272" s="367"/>
      <c r="HL272" s="367"/>
      <c r="HM272" s="367"/>
      <c r="HN272" s="367"/>
      <c r="HO272" s="367"/>
      <c r="HP272" s="367"/>
      <c r="HQ272" s="367"/>
      <c r="HR272" s="367"/>
      <c r="HS272" s="367"/>
      <c r="HT272" s="367"/>
      <c r="HU272" s="367"/>
      <c r="HV272" s="367"/>
      <c r="HW272" s="367"/>
      <c r="HX272" s="367"/>
      <c r="HY272" s="367"/>
      <c r="HZ272" s="367"/>
      <c r="IA272" s="367"/>
      <c r="IB272" s="367"/>
      <c r="IC272" s="367"/>
      <c r="ID272" s="367"/>
      <c r="IE272" s="367"/>
      <c r="IF272" s="367"/>
      <c r="IG272" s="367"/>
      <c r="IH272" s="367"/>
      <c r="II272" s="367"/>
      <c r="IJ272" s="367"/>
      <c r="IK272" s="367"/>
      <c r="IL272" s="367"/>
      <c r="IM272" s="367"/>
      <c r="IN272" s="367"/>
      <c r="IO272" s="367"/>
      <c r="IP272" s="367"/>
      <c r="IQ272" s="367"/>
      <c r="IR272" s="367"/>
      <c r="IS272" s="367"/>
      <c r="IT272" s="367"/>
      <c r="IU272" s="367"/>
      <c r="IV272" s="367"/>
      <c r="IW272" s="367"/>
      <c r="IX272" s="367"/>
      <c r="IY272" s="367"/>
      <c r="IZ272" s="367"/>
    </row>
    <row r="273" spans="1:260" s="355" customFormat="1" ht="72" outlineLevel="1">
      <c r="A273" s="591"/>
      <c r="B273" s="515" t="s">
        <v>2740</v>
      </c>
      <c r="C273" s="37" t="s">
        <v>80</v>
      </c>
      <c r="D273" s="511" t="s">
        <v>2741</v>
      </c>
      <c r="E273" s="511" t="s">
        <v>2742</v>
      </c>
      <c r="F273" s="520" t="s">
        <v>2743</v>
      </c>
      <c r="G273" s="512" t="s">
        <v>80</v>
      </c>
      <c r="H273" s="37" t="s">
        <v>2673</v>
      </c>
      <c r="I273" s="37" t="s">
        <v>2705</v>
      </c>
      <c r="J273" s="11">
        <v>2093.922</v>
      </c>
      <c r="K273" s="513">
        <v>2093.922</v>
      </c>
      <c r="L273" s="35">
        <v>0</v>
      </c>
      <c r="M273" s="513">
        <v>1989.2258999999999</v>
      </c>
      <c r="N273" s="513">
        <v>0</v>
      </c>
      <c r="O273" s="513" t="s">
        <v>80</v>
      </c>
      <c r="P273" s="514" t="s">
        <v>80</v>
      </c>
      <c r="Q273" s="514" t="s">
        <v>2955</v>
      </c>
      <c r="R273" s="37" t="s">
        <v>86</v>
      </c>
      <c r="S273" s="21" t="s">
        <v>80</v>
      </c>
      <c r="T273" s="35">
        <v>0</v>
      </c>
      <c r="U273" s="34">
        <v>0</v>
      </c>
      <c r="V273" s="34">
        <v>0</v>
      </c>
      <c r="W273" s="34">
        <v>0</v>
      </c>
      <c r="X273" s="34">
        <v>0</v>
      </c>
      <c r="Y273" s="35">
        <v>0</v>
      </c>
      <c r="Z273" s="34">
        <v>0</v>
      </c>
      <c r="AA273" s="34">
        <v>0</v>
      </c>
      <c r="AB273" s="34">
        <v>0</v>
      </c>
      <c r="AC273" s="34">
        <v>0</v>
      </c>
      <c r="AD273" s="35">
        <v>0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34">
        <v>0</v>
      </c>
      <c r="AM273" s="34">
        <v>0</v>
      </c>
      <c r="AN273" s="34">
        <v>0</v>
      </c>
      <c r="AO273" s="35">
        <v>104.6961</v>
      </c>
      <c r="AP273" s="513">
        <v>0</v>
      </c>
      <c r="AQ273" s="35">
        <v>0</v>
      </c>
      <c r="AR273" s="35">
        <v>0</v>
      </c>
      <c r="AS273" s="37" t="s">
        <v>2765</v>
      </c>
      <c r="AT273" s="37" t="s">
        <v>80</v>
      </c>
      <c r="AU273" s="37" t="s">
        <v>80</v>
      </c>
      <c r="AV273" s="37" t="s">
        <v>1922</v>
      </c>
      <c r="AW273" s="37"/>
      <c r="AX273" s="37" t="s">
        <v>1952</v>
      </c>
      <c r="AY273" s="37" t="s">
        <v>2591</v>
      </c>
      <c r="AZ273" s="37" t="s">
        <v>2301</v>
      </c>
      <c r="BA273" s="367"/>
      <c r="BB273" s="367"/>
      <c r="BC273" s="367"/>
      <c r="BD273" s="367"/>
      <c r="BE273" s="367"/>
      <c r="BF273" s="367"/>
      <c r="BG273" s="367"/>
      <c r="BH273" s="367"/>
      <c r="BI273" s="367"/>
      <c r="BJ273" s="367"/>
      <c r="BK273" s="367"/>
      <c r="BL273" s="367"/>
      <c r="BM273" s="367"/>
      <c r="BN273" s="367"/>
      <c r="BO273" s="367"/>
      <c r="BP273" s="367"/>
      <c r="BQ273" s="367"/>
      <c r="BR273" s="367"/>
      <c r="BS273" s="367"/>
      <c r="BT273" s="367"/>
      <c r="BU273" s="367"/>
      <c r="BV273" s="367"/>
      <c r="BW273" s="367"/>
      <c r="BX273" s="367"/>
      <c r="BY273" s="367"/>
      <c r="BZ273" s="367"/>
      <c r="CA273" s="367"/>
      <c r="CB273" s="367"/>
      <c r="CC273" s="367"/>
      <c r="CD273" s="367"/>
      <c r="CE273" s="367"/>
      <c r="CF273" s="367"/>
      <c r="CG273" s="367"/>
      <c r="CH273" s="367"/>
      <c r="CI273" s="367"/>
      <c r="CJ273" s="367"/>
      <c r="CK273" s="367"/>
      <c r="CL273" s="367"/>
      <c r="CM273" s="367"/>
      <c r="CN273" s="367"/>
      <c r="CO273" s="367"/>
      <c r="CP273" s="367"/>
      <c r="CQ273" s="367"/>
      <c r="CR273" s="367"/>
      <c r="CS273" s="367"/>
      <c r="CT273" s="367"/>
      <c r="CU273" s="367"/>
      <c r="CV273" s="367"/>
      <c r="CW273" s="367"/>
      <c r="CX273" s="367"/>
      <c r="CY273" s="367"/>
      <c r="CZ273" s="367"/>
      <c r="DA273" s="367"/>
      <c r="DB273" s="367"/>
      <c r="DC273" s="367"/>
      <c r="DD273" s="367"/>
      <c r="DE273" s="367"/>
      <c r="DF273" s="367"/>
      <c r="DG273" s="367"/>
      <c r="DH273" s="367"/>
      <c r="DI273" s="367"/>
      <c r="DJ273" s="367"/>
      <c r="DK273" s="367"/>
      <c r="DL273" s="367"/>
      <c r="DM273" s="367"/>
      <c r="DN273" s="367"/>
      <c r="DO273" s="367"/>
      <c r="DP273" s="367"/>
      <c r="DQ273" s="367"/>
      <c r="DR273" s="367"/>
      <c r="DS273" s="367"/>
      <c r="DT273" s="367"/>
      <c r="DU273" s="367"/>
      <c r="DV273" s="367"/>
      <c r="DW273" s="367"/>
      <c r="DX273" s="367"/>
      <c r="DY273" s="367"/>
      <c r="DZ273" s="367"/>
      <c r="EA273" s="367"/>
      <c r="EB273" s="367"/>
      <c r="EC273" s="367"/>
      <c r="ED273" s="367"/>
      <c r="EE273" s="367"/>
      <c r="EF273" s="367"/>
      <c r="EG273" s="367"/>
      <c r="EH273" s="367"/>
      <c r="EI273" s="367"/>
      <c r="EJ273" s="367"/>
      <c r="EK273" s="367"/>
      <c r="EL273" s="367"/>
      <c r="EM273" s="367"/>
      <c r="EN273" s="367"/>
      <c r="EO273" s="367"/>
      <c r="EP273" s="367"/>
      <c r="EQ273" s="367"/>
      <c r="ER273" s="367"/>
      <c r="ES273" s="367"/>
      <c r="ET273" s="367"/>
      <c r="EU273" s="367"/>
      <c r="EV273" s="367"/>
      <c r="EW273" s="367"/>
      <c r="EX273" s="367"/>
      <c r="EY273" s="367"/>
      <c r="EZ273" s="367"/>
      <c r="FA273" s="367"/>
      <c r="FB273" s="367"/>
      <c r="FC273" s="367"/>
      <c r="FD273" s="367"/>
      <c r="FE273" s="367"/>
      <c r="FF273" s="367"/>
      <c r="FG273" s="367"/>
      <c r="FH273" s="367"/>
      <c r="FI273" s="367"/>
      <c r="FJ273" s="367"/>
      <c r="FK273" s="367"/>
      <c r="FL273" s="367"/>
      <c r="FM273" s="367"/>
      <c r="FN273" s="367"/>
      <c r="FO273" s="367"/>
      <c r="FP273" s="367"/>
      <c r="FQ273" s="367"/>
      <c r="FR273" s="367"/>
      <c r="FS273" s="367"/>
      <c r="FT273" s="367"/>
      <c r="FU273" s="367"/>
      <c r="FV273" s="367"/>
      <c r="FW273" s="367"/>
      <c r="FX273" s="367"/>
      <c r="FY273" s="367"/>
      <c r="FZ273" s="367"/>
      <c r="GA273" s="367"/>
      <c r="GB273" s="367"/>
      <c r="GC273" s="367"/>
      <c r="GD273" s="367"/>
      <c r="GE273" s="367"/>
      <c r="GF273" s="367"/>
      <c r="GG273" s="367"/>
      <c r="GH273" s="367"/>
      <c r="GI273" s="367"/>
      <c r="GJ273" s="367"/>
      <c r="GK273" s="367"/>
      <c r="GL273" s="367"/>
      <c r="GM273" s="367"/>
      <c r="GN273" s="367"/>
      <c r="GO273" s="367"/>
      <c r="GP273" s="367"/>
      <c r="GQ273" s="367"/>
      <c r="GR273" s="367"/>
      <c r="GS273" s="367"/>
      <c r="GT273" s="367"/>
      <c r="GU273" s="367"/>
      <c r="GV273" s="367"/>
      <c r="GW273" s="367"/>
      <c r="GX273" s="367"/>
      <c r="GY273" s="367"/>
      <c r="GZ273" s="367"/>
      <c r="HA273" s="367"/>
      <c r="HB273" s="367"/>
      <c r="HC273" s="367"/>
      <c r="HD273" s="367"/>
      <c r="HE273" s="367"/>
      <c r="HF273" s="367"/>
      <c r="HG273" s="367"/>
      <c r="HH273" s="367"/>
      <c r="HI273" s="367"/>
      <c r="HJ273" s="367"/>
      <c r="HK273" s="367"/>
      <c r="HL273" s="367"/>
      <c r="HM273" s="367"/>
      <c r="HN273" s="367"/>
      <c r="HO273" s="367"/>
      <c r="HP273" s="367"/>
      <c r="HQ273" s="367"/>
      <c r="HR273" s="367"/>
      <c r="HS273" s="367"/>
      <c r="HT273" s="367"/>
      <c r="HU273" s="367"/>
      <c r="HV273" s="367"/>
      <c r="HW273" s="367"/>
      <c r="HX273" s="367"/>
      <c r="HY273" s="367"/>
      <c r="HZ273" s="367"/>
      <c r="IA273" s="367"/>
      <c r="IB273" s="367"/>
      <c r="IC273" s="367"/>
      <c r="ID273" s="367"/>
      <c r="IE273" s="367"/>
      <c r="IF273" s="367"/>
      <c r="IG273" s="367"/>
      <c r="IH273" s="367"/>
      <c r="II273" s="367"/>
      <c r="IJ273" s="367"/>
      <c r="IK273" s="367"/>
      <c r="IL273" s="367"/>
      <c r="IM273" s="367"/>
      <c r="IN273" s="367"/>
      <c r="IO273" s="367"/>
      <c r="IP273" s="367"/>
      <c r="IQ273" s="367"/>
      <c r="IR273" s="367"/>
      <c r="IS273" s="367"/>
      <c r="IT273" s="367"/>
      <c r="IU273" s="367"/>
      <c r="IV273" s="367"/>
      <c r="IW273" s="367"/>
      <c r="IX273" s="367"/>
      <c r="IY273" s="367"/>
      <c r="IZ273" s="367"/>
    </row>
    <row r="274" spans="1:260" s="355" customFormat="1" ht="72" outlineLevel="1">
      <c r="A274" s="591"/>
      <c r="B274" s="515" t="s">
        <v>2744</v>
      </c>
      <c r="C274" s="37" t="s">
        <v>3187</v>
      </c>
      <c r="D274" s="511" t="s">
        <v>1214</v>
      </c>
      <c r="E274" s="511" t="s">
        <v>1180</v>
      </c>
      <c r="F274" s="519">
        <v>48683906</v>
      </c>
      <c r="G274" s="512" t="s">
        <v>80</v>
      </c>
      <c r="H274" s="37" t="s">
        <v>2673</v>
      </c>
      <c r="I274" s="37" t="s">
        <v>2705</v>
      </c>
      <c r="J274" s="11">
        <v>2041.2570000000001</v>
      </c>
      <c r="K274" s="513">
        <v>2041.2570000000001</v>
      </c>
      <c r="L274" s="35">
        <v>0</v>
      </c>
      <c r="M274" s="513">
        <v>1939.19415</v>
      </c>
      <c r="N274" s="513">
        <v>0</v>
      </c>
      <c r="O274" s="513" t="s">
        <v>80</v>
      </c>
      <c r="P274" s="514" t="s">
        <v>80</v>
      </c>
      <c r="Q274" s="514" t="s">
        <v>2955</v>
      </c>
      <c r="R274" s="37" t="s">
        <v>1771</v>
      </c>
      <c r="S274" s="21" t="s">
        <v>3181</v>
      </c>
      <c r="T274" s="35">
        <v>0</v>
      </c>
      <c r="U274" s="34">
        <v>0</v>
      </c>
      <c r="V274" s="34">
        <v>0</v>
      </c>
      <c r="W274" s="34">
        <v>0</v>
      </c>
      <c r="X274" s="34">
        <v>0</v>
      </c>
      <c r="Y274" s="35">
        <v>0</v>
      </c>
      <c r="Z274" s="34">
        <v>0</v>
      </c>
      <c r="AA274" s="34">
        <v>0</v>
      </c>
      <c r="AB274" s="34">
        <v>0</v>
      </c>
      <c r="AC274" s="34">
        <v>0</v>
      </c>
      <c r="AD274" s="35">
        <v>0</v>
      </c>
      <c r="AE274" s="34">
        <v>0</v>
      </c>
      <c r="AF274" s="34">
        <v>0</v>
      </c>
      <c r="AG274" s="34">
        <v>0</v>
      </c>
      <c r="AH274" s="34">
        <v>0</v>
      </c>
      <c r="AI274" s="34">
        <v>0</v>
      </c>
      <c r="AJ274" s="34">
        <v>0</v>
      </c>
      <c r="AK274" s="34">
        <v>0</v>
      </c>
      <c r="AL274" s="34">
        <v>0</v>
      </c>
      <c r="AM274" s="34">
        <v>0</v>
      </c>
      <c r="AN274" s="34">
        <v>0</v>
      </c>
      <c r="AO274" s="35">
        <v>102.06285</v>
      </c>
      <c r="AP274" s="513">
        <v>0</v>
      </c>
      <c r="AQ274" s="35">
        <v>0</v>
      </c>
      <c r="AR274" s="35">
        <v>0</v>
      </c>
      <c r="AS274" s="37" t="s">
        <v>2765</v>
      </c>
      <c r="AT274" s="37" t="s">
        <v>80</v>
      </c>
      <c r="AU274" s="37" t="s">
        <v>80</v>
      </c>
      <c r="AV274" s="37" t="s">
        <v>1922</v>
      </c>
      <c r="AW274" s="37"/>
      <c r="AX274" s="37" t="s">
        <v>1993</v>
      </c>
      <c r="AY274" s="37" t="s">
        <v>2591</v>
      </c>
      <c r="AZ274" s="37" t="s">
        <v>2301</v>
      </c>
      <c r="BA274" s="367"/>
      <c r="BB274" s="367"/>
      <c r="BC274" s="367"/>
      <c r="BD274" s="367"/>
      <c r="BE274" s="367"/>
      <c r="BF274" s="367"/>
      <c r="BG274" s="367"/>
      <c r="BH274" s="367"/>
      <c r="BI274" s="367"/>
      <c r="BJ274" s="367"/>
      <c r="BK274" s="367"/>
      <c r="BL274" s="367"/>
      <c r="BM274" s="367"/>
      <c r="BN274" s="367"/>
      <c r="BO274" s="367"/>
      <c r="BP274" s="367"/>
      <c r="BQ274" s="367"/>
      <c r="BR274" s="367"/>
      <c r="BS274" s="367"/>
      <c r="BT274" s="367"/>
      <c r="BU274" s="367"/>
      <c r="BV274" s="367"/>
      <c r="BW274" s="367"/>
      <c r="BX274" s="367"/>
      <c r="BY274" s="367"/>
      <c r="BZ274" s="367"/>
      <c r="CA274" s="367"/>
      <c r="CB274" s="367"/>
      <c r="CC274" s="367"/>
      <c r="CD274" s="367"/>
      <c r="CE274" s="367"/>
      <c r="CF274" s="367"/>
      <c r="CG274" s="367"/>
      <c r="CH274" s="367"/>
      <c r="CI274" s="367"/>
      <c r="CJ274" s="367"/>
      <c r="CK274" s="367"/>
      <c r="CL274" s="367"/>
      <c r="CM274" s="367"/>
      <c r="CN274" s="367"/>
      <c r="CO274" s="367"/>
      <c r="CP274" s="367"/>
      <c r="CQ274" s="367"/>
      <c r="CR274" s="367"/>
      <c r="CS274" s="367"/>
      <c r="CT274" s="367"/>
      <c r="CU274" s="367"/>
      <c r="CV274" s="367"/>
      <c r="CW274" s="367"/>
      <c r="CX274" s="367"/>
      <c r="CY274" s="367"/>
      <c r="CZ274" s="367"/>
      <c r="DA274" s="367"/>
      <c r="DB274" s="367"/>
      <c r="DC274" s="367"/>
      <c r="DD274" s="367"/>
      <c r="DE274" s="367"/>
      <c r="DF274" s="367"/>
      <c r="DG274" s="367"/>
      <c r="DH274" s="367"/>
      <c r="DI274" s="367"/>
      <c r="DJ274" s="367"/>
      <c r="DK274" s="367"/>
      <c r="DL274" s="367"/>
      <c r="DM274" s="367"/>
      <c r="DN274" s="367"/>
      <c r="DO274" s="367"/>
      <c r="DP274" s="367"/>
      <c r="DQ274" s="367"/>
      <c r="DR274" s="367"/>
      <c r="DS274" s="367"/>
      <c r="DT274" s="367"/>
      <c r="DU274" s="367"/>
      <c r="DV274" s="367"/>
      <c r="DW274" s="367"/>
      <c r="DX274" s="367"/>
      <c r="DY274" s="367"/>
      <c r="DZ274" s="367"/>
      <c r="EA274" s="367"/>
      <c r="EB274" s="367"/>
      <c r="EC274" s="367"/>
      <c r="ED274" s="367"/>
      <c r="EE274" s="367"/>
      <c r="EF274" s="367"/>
      <c r="EG274" s="367"/>
      <c r="EH274" s="367"/>
      <c r="EI274" s="367"/>
      <c r="EJ274" s="367"/>
      <c r="EK274" s="367"/>
      <c r="EL274" s="367"/>
      <c r="EM274" s="367"/>
      <c r="EN274" s="367"/>
      <c r="EO274" s="367"/>
      <c r="EP274" s="367"/>
      <c r="EQ274" s="367"/>
      <c r="ER274" s="367"/>
      <c r="ES274" s="367"/>
      <c r="ET274" s="367"/>
      <c r="EU274" s="367"/>
      <c r="EV274" s="367"/>
      <c r="EW274" s="367"/>
      <c r="EX274" s="367"/>
      <c r="EY274" s="367"/>
      <c r="EZ274" s="367"/>
      <c r="FA274" s="367"/>
      <c r="FB274" s="367"/>
      <c r="FC274" s="367"/>
      <c r="FD274" s="367"/>
      <c r="FE274" s="367"/>
      <c r="FF274" s="367"/>
      <c r="FG274" s="367"/>
      <c r="FH274" s="367"/>
      <c r="FI274" s="367"/>
      <c r="FJ274" s="367"/>
      <c r="FK274" s="367"/>
      <c r="FL274" s="367"/>
      <c r="FM274" s="367"/>
      <c r="FN274" s="367"/>
      <c r="FO274" s="367"/>
      <c r="FP274" s="367"/>
      <c r="FQ274" s="367"/>
      <c r="FR274" s="367"/>
      <c r="FS274" s="367"/>
      <c r="FT274" s="367"/>
      <c r="FU274" s="367"/>
      <c r="FV274" s="367"/>
      <c r="FW274" s="367"/>
      <c r="FX274" s="367"/>
      <c r="FY274" s="367"/>
      <c r="FZ274" s="367"/>
      <c r="GA274" s="367"/>
      <c r="GB274" s="367"/>
      <c r="GC274" s="367"/>
      <c r="GD274" s="367"/>
      <c r="GE274" s="367"/>
      <c r="GF274" s="367"/>
      <c r="GG274" s="367"/>
      <c r="GH274" s="367"/>
      <c r="GI274" s="367"/>
      <c r="GJ274" s="367"/>
      <c r="GK274" s="367"/>
      <c r="GL274" s="367"/>
      <c r="GM274" s="367"/>
      <c r="GN274" s="367"/>
      <c r="GO274" s="367"/>
      <c r="GP274" s="367"/>
      <c r="GQ274" s="367"/>
      <c r="GR274" s="367"/>
      <c r="GS274" s="367"/>
      <c r="GT274" s="367"/>
      <c r="GU274" s="367"/>
      <c r="GV274" s="367"/>
      <c r="GW274" s="367"/>
      <c r="GX274" s="367"/>
      <c r="GY274" s="367"/>
      <c r="GZ274" s="367"/>
      <c r="HA274" s="367"/>
      <c r="HB274" s="367"/>
      <c r="HC274" s="367"/>
      <c r="HD274" s="367"/>
      <c r="HE274" s="367"/>
      <c r="HF274" s="367"/>
      <c r="HG274" s="367"/>
      <c r="HH274" s="367"/>
      <c r="HI274" s="367"/>
      <c r="HJ274" s="367"/>
      <c r="HK274" s="367"/>
      <c r="HL274" s="367"/>
      <c r="HM274" s="367"/>
      <c r="HN274" s="367"/>
      <c r="HO274" s="367"/>
      <c r="HP274" s="367"/>
      <c r="HQ274" s="367"/>
      <c r="HR274" s="367"/>
      <c r="HS274" s="367"/>
      <c r="HT274" s="367"/>
      <c r="HU274" s="367"/>
      <c r="HV274" s="367"/>
      <c r="HW274" s="367"/>
      <c r="HX274" s="367"/>
      <c r="HY274" s="367"/>
      <c r="HZ274" s="367"/>
      <c r="IA274" s="367"/>
      <c r="IB274" s="367"/>
      <c r="IC274" s="367"/>
      <c r="ID274" s="367"/>
      <c r="IE274" s="367"/>
      <c r="IF274" s="367"/>
      <c r="IG274" s="367"/>
      <c r="IH274" s="367"/>
      <c r="II274" s="367"/>
      <c r="IJ274" s="367"/>
      <c r="IK274" s="367"/>
      <c r="IL274" s="367"/>
      <c r="IM274" s="367"/>
      <c r="IN274" s="367"/>
      <c r="IO274" s="367"/>
      <c r="IP274" s="367"/>
      <c r="IQ274" s="367"/>
      <c r="IR274" s="367"/>
      <c r="IS274" s="367"/>
      <c r="IT274" s="367"/>
      <c r="IU274" s="367"/>
      <c r="IV274" s="367"/>
      <c r="IW274" s="367"/>
      <c r="IX274" s="367"/>
      <c r="IY274" s="367"/>
      <c r="IZ274" s="367"/>
    </row>
    <row r="275" spans="1:260" s="355" customFormat="1" ht="72" outlineLevel="1">
      <c r="A275" s="591"/>
      <c r="B275" s="515" t="s">
        <v>2745</v>
      </c>
      <c r="C275" s="37" t="s">
        <v>80</v>
      </c>
      <c r="D275" s="511" t="s">
        <v>1763</v>
      </c>
      <c r="E275" s="511" t="s">
        <v>2746</v>
      </c>
      <c r="F275" s="519">
        <v>47019697</v>
      </c>
      <c r="G275" s="512" t="s">
        <v>80</v>
      </c>
      <c r="H275" s="37" t="s">
        <v>2673</v>
      </c>
      <c r="I275" s="37" t="s">
        <v>2705</v>
      </c>
      <c r="J275" s="11">
        <v>1355.4159999999999</v>
      </c>
      <c r="K275" s="513">
        <v>1355.4159999999999</v>
      </c>
      <c r="L275" s="35">
        <v>0</v>
      </c>
      <c r="M275" s="513">
        <v>1287.6451999999999</v>
      </c>
      <c r="N275" s="513">
        <v>0</v>
      </c>
      <c r="O275" s="513" t="s">
        <v>80</v>
      </c>
      <c r="P275" s="514" t="s">
        <v>80</v>
      </c>
      <c r="Q275" s="514" t="s">
        <v>2961</v>
      </c>
      <c r="R275" s="37" t="s">
        <v>86</v>
      </c>
      <c r="S275" s="21" t="s">
        <v>80</v>
      </c>
      <c r="T275" s="35">
        <v>0</v>
      </c>
      <c r="U275" s="34">
        <v>0</v>
      </c>
      <c r="V275" s="34">
        <v>0</v>
      </c>
      <c r="W275" s="34">
        <v>0</v>
      </c>
      <c r="X275" s="34">
        <v>0</v>
      </c>
      <c r="Y275" s="35">
        <v>0</v>
      </c>
      <c r="Z275" s="34">
        <v>67.770799999999994</v>
      </c>
      <c r="AA275" s="34">
        <v>0</v>
      </c>
      <c r="AB275" s="34">
        <v>0</v>
      </c>
      <c r="AC275" s="34">
        <v>67.770799999999994</v>
      </c>
      <c r="AD275" s="35">
        <v>0</v>
      </c>
      <c r="AE275" s="34">
        <v>0</v>
      </c>
      <c r="AF275" s="34">
        <v>0</v>
      </c>
      <c r="AG275" s="34">
        <v>0</v>
      </c>
      <c r="AH275" s="34">
        <v>0</v>
      </c>
      <c r="AI275" s="34">
        <v>0</v>
      </c>
      <c r="AJ275" s="34">
        <v>67.770799999999994</v>
      </c>
      <c r="AK275" s="34">
        <v>0</v>
      </c>
      <c r="AL275" s="34">
        <v>0</v>
      </c>
      <c r="AM275" s="34">
        <v>67.770799999999994</v>
      </c>
      <c r="AN275" s="34">
        <v>0</v>
      </c>
      <c r="AO275" s="35">
        <v>0</v>
      </c>
      <c r="AP275" s="513">
        <v>0</v>
      </c>
      <c r="AQ275" s="35">
        <v>0</v>
      </c>
      <c r="AR275" s="35">
        <v>0</v>
      </c>
      <c r="AS275" s="37" t="s">
        <v>2766</v>
      </c>
      <c r="AT275" s="37" t="s">
        <v>80</v>
      </c>
      <c r="AU275" s="37" t="s">
        <v>80</v>
      </c>
      <c r="AV275" s="37" t="s">
        <v>1922</v>
      </c>
      <c r="AW275" s="37"/>
      <c r="AX275" s="37" t="s">
        <v>1966</v>
      </c>
      <c r="AY275" s="37" t="s">
        <v>2591</v>
      </c>
      <c r="AZ275" s="37" t="s">
        <v>2301</v>
      </c>
      <c r="BA275" s="367"/>
      <c r="BB275" s="367"/>
      <c r="BC275" s="367"/>
      <c r="BD275" s="367"/>
      <c r="BE275" s="367"/>
      <c r="BF275" s="367"/>
      <c r="BG275" s="367"/>
      <c r="BH275" s="367"/>
      <c r="BI275" s="367"/>
      <c r="BJ275" s="367"/>
      <c r="BK275" s="367"/>
      <c r="BL275" s="367"/>
      <c r="BM275" s="367"/>
      <c r="BN275" s="367"/>
      <c r="BO275" s="367"/>
      <c r="BP275" s="367"/>
      <c r="BQ275" s="367"/>
      <c r="BR275" s="367"/>
      <c r="BS275" s="367"/>
      <c r="BT275" s="367"/>
      <c r="BU275" s="367"/>
      <c r="BV275" s="367"/>
      <c r="BW275" s="367"/>
      <c r="BX275" s="367"/>
      <c r="BY275" s="367"/>
      <c r="BZ275" s="367"/>
      <c r="CA275" s="367"/>
      <c r="CB275" s="367"/>
      <c r="CC275" s="367"/>
      <c r="CD275" s="367"/>
      <c r="CE275" s="367"/>
      <c r="CF275" s="367"/>
      <c r="CG275" s="367"/>
      <c r="CH275" s="367"/>
      <c r="CI275" s="367"/>
      <c r="CJ275" s="367"/>
      <c r="CK275" s="367"/>
      <c r="CL275" s="367"/>
      <c r="CM275" s="367"/>
      <c r="CN275" s="367"/>
      <c r="CO275" s="367"/>
      <c r="CP275" s="367"/>
      <c r="CQ275" s="367"/>
      <c r="CR275" s="367"/>
      <c r="CS275" s="367"/>
      <c r="CT275" s="367"/>
      <c r="CU275" s="367"/>
      <c r="CV275" s="367"/>
      <c r="CW275" s="367"/>
      <c r="CX275" s="367"/>
      <c r="CY275" s="367"/>
      <c r="CZ275" s="367"/>
      <c r="DA275" s="367"/>
      <c r="DB275" s="367"/>
      <c r="DC275" s="367"/>
      <c r="DD275" s="367"/>
      <c r="DE275" s="367"/>
      <c r="DF275" s="367"/>
      <c r="DG275" s="367"/>
      <c r="DH275" s="367"/>
      <c r="DI275" s="367"/>
      <c r="DJ275" s="367"/>
      <c r="DK275" s="367"/>
      <c r="DL275" s="367"/>
      <c r="DM275" s="367"/>
      <c r="DN275" s="367"/>
      <c r="DO275" s="367"/>
      <c r="DP275" s="367"/>
      <c r="DQ275" s="367"/>
      <c r="DR275" s="367"/>
      <c r="DS275" s="367"/>
      <c r="DT275" s="367"/>
      <c r="DU275" s="367"/>
      <c r="DV275" s="367"/>
      <c r="DW275" s="367"/>
      <c r="DX275" s="367"/>
      <c r="DY275" s="367"/>
      <c r="DZ275" s="367"/>
      <c r="EA275" s="367"/>
      <c r="EB275" s="367"/>
      <c r="EC275" s="367"/>
      <c r="ED275" s="367"/>
      <c r="EE275" s="367"/>
      <c r="EF275" s="367"/>
      <c r="EG275" s="367"/>
      <c r="EH275" s="367"/>
      <c r="EI275" s="367"/>
      <c r="EJ275" s="367"/>
      <c r="EK275" s="367"/>
      <c r="EL275" s="367"/>
      <c r="EM275" s="367"/>
      <c r="EN275" s="367"/>
      <c r="EO275" s="367"/>
      <c r="EP275" s="367"/>
      <c r="EQ275" s="367"/>
      <c r="ER275" s="367"/>
      <c r="ES275" s="367"/>
      <c r="ET275" s="367"/>
      <c r="EU275" s="367"/>
      <c r="EV275" s="367"/>
      <c r="EW275" s="367"/>
      <c r="EX275" s="367"/>
      <c r="EY275" s="367"/>
      <c r="EZ275" s="367"/>
      <c r="FA275" s="367"/>
      <c r="FB275" s="367"/>
      <c r="FC275" s="367"/>
      <c r="FD275" s="367"/>
      <c r="FE275" s="367"/>
      <c r="FF275" s="367"/>
      <c r="FG275" s="367"/>
      <c r="FH275" s="367"/>
      <c r="FI275" s="367"/>
      <c r="FJ275" s="367"/>
      <c r="FK275" s="367"/>
      <c r="FL275" s="367"/>
      <c r="FM275" s="367"/>
      <c r="FN275" s="367"/>
      <c r="FO275" s="367"/>
      <c r="FP275" s="367"/>
      <c r="FQ275" s="367"/>
      <c r="FR275" s="367"/>
      <c r="FS275" s="367"/>
      <c r="FT275" s="367"/>
      <c r="FU275" s="367"/>
      <c r="FV275" s="367"/>
      <c r="FW275" s="367"/>
      <c r="FX275" s="367"/>
      <c r="FY275" s="367"/>
      <c r="FZ275" s="367"/>
      <c r="GA275" s="367"/>
      <c r="GB275" s="367"/>
      <c r="GC275" s="367"/>
      <c r="GD275" s="367"/>
      <c r="GE275" s="367"/>
      <c r="GF275" s="367"/>
      <c r="GG275" s="367"/>
      <c r="GH275" s="367"/>
      <c r="GI275" s="367"/>
      <c r="GJ275" s="367"/>
      <c r="GK275" s="367"/>
      <c r="GL275" s="367"/>
      <c r="GM275" s="367"/>
      <c r="GN275" s="367"/>
      <c r="GO275" s="367"/>
      <c r="GP275" s="367"/>
      <c r="GQ275" s="367"/>
      <c r="GR275" s="367"/>
      <c r="GS275" s="367"/>
      <c r="GT275" s="367"/>
      <c r="GU275" s="367"/>
      <c r="GV275" s="367"/>
      <c r="GW275" s="367"/>
      <c r="GX275" s="367"/>
      <c r="GY275" s="367"/>
      <c r="GZ275" s="367"/>
      <c r="HA275" s="367"/>
      <c r="HB275" s="367"/>
      <c r="HC275" s="367"/>
      <c r="HD275" s="367"/>
      <c r="HE275" s="367"/>
      <c r="HF275" s="367"/>
      <c r="HG275" s="367"/>
      <c r="HH275" s="367"/>
      <c r="HI275" s="367"/>
      <c r="HJ275" s="367"/>
      <c r="HK275" s="367"/>
      <c r="HL275" s="367"/>
      <c r="HM275" s="367"/>
      <c r="HN275" s="367"/>
      <c r="HO275" s="367"/>
      <c r="HP275" s="367"/>
      <c r="HQ275" s="367"/>
      <c r="HR275" s="367"/>
      <c r="HS275" s="367"/>
      <c r="HT275" s="367"/>
      <c r="HU275" s="367"/>
      <c r="HV275" s="367"/>
      <c r="HW275" s="367"/>
      <c r="HX275" s="367"/>
      <c r="HY275" s="367"/>
      <c r="HZ275" s="367"/>
      <c r="IA275" s="367"/>
      <c r="IB275" s="367"/>
      <c r="IC275" s="367"/>
      <c r="ID275" s="367"/>
      <c r="IE275" s="367"/>
      <c r="IF275" s="367"/>
      <c r="IG275" s="367"/>
      <c r="IH275" s="367"/>
      <c r="II275" s="367"/>
      <c r="IJ275" s="367"/>
      <c r="IK275" s="367"/>
      <c r="IL275" s="367"/>
      <c r="IM275" s="367"/>
      <c r="IN275" s="367"/>
      <c r="IO275" s="367"/>
      <c r="IP275" s="367"/>
      <c r="IQ275" s="367"/>
      <c r="IR275" s="367"/>
      <c r="IS275" s="367"/>
      <c r="IT275" s="367"/>
      <c r="IU275" s="367"/>
      <c r="IV275" s="367"/>
      <c r="IW275" s="367"/>
      <c r="IX275" s="367"/>
      <c r="IY275" s="367"/>
      <c r="IZ275" s="367"/>
    </row>
    <row r="276" spans="1:260" s="355" customFormat="1" ht="90" outlineLevel="1">
      <c r="A276" s="591"/>
      <c r="B276" s="515" t="s">
        <v>2747</v>
      </c>
      <c r="C276" s="37" t="s">
        <v>80</v>
      </c>
      <c r="D276" s="511" t="s">
        <v>2141</v>
      </c>
      <c r="E276" s="511" t="s">
        <v>2748</v>
      </c>
      <c r="F276" s="519">
        <v>62486012</v>
      </c>
      <c r="G276" s="512" t="s">
        <v>80</v>
      </c>
      <c r="H276" s="37" t="s">
        <v>2673</v>
      </c>
      <c r="I276" s="37" t="s">
        <v>2705</v>
      </c>
      <c r="J276" s="11">
        <v>2457.616</v>
      </c>
      <c r="K276" s="513">
        <v>2457.616</v>
      </c>
      <c r="L276" s="35">
        <v>0</v>
      </c>
      <c r="M276" s="513">
        <v>2334.7352000000001</v>
      </c>
      <c r="N276" s="513">
        <v>0</v>
      </c>
      <c r="O276" s="513" t="s">
        <v>80</v>
      </c>
      <c r="P276" s="514" t="s">
        <v>80</v>
      </c>
      <c r="Q276" s="514" t="s">
        <v>2962</v>
      </c>
      <c r="R276" s="37" t="s">
        <v>86</v>
      </c>
      <c r="S276" s="21" t="s">
        <v>80</v>
      </c>
      <c r="T276" s="35">
        <v>0</v>
      </c>
      <c r="U276" s="34">
        <v>0</v>
      </c>
      <c r="V276" s="34">
        <v>0</v>
      </c>
      <c r="W276" s="34">
        <v>0</v>
      </c>
      <c r="X276" s="34">
        <v>0</v>
      </c>
      <c r="Y276" s="35">
        <v>0</v>
      </c>
      <c r="Z276" s="34">
        <v>0</v>
      </c>
      <c r="AA276" s="34">
        <v>0</v>
      </c>
      <c r="AB276" s="34">
        <v>0</v>
      </c>
      <c r="AC276" s="34">
        <v>0</v>
      </c>
      <c r="AD276" s="35">
        <v>0</v>
      </c>
      <c r="AE276" s="34">
        <v>0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5">
        <v>122.88079999999999</v>
      </c>
      <c r="AP276" s="513">
        <v>0</v>
      </c>
      <c r="AQ276" s="35">
        <v>0</v>
      </c>
      <c r="AR276" s="35">
        <v>0</v>
      </c>
      <c r="AS276" s="37" t="s">
        <v>2766</v>
      </c>
      <c r="AT276" s="37" t="s">
        <v>80</v>
      </c>
      <c r="AU276" s="37" t="s">
        <v>80</v>
      </c>
      <c r="AV276" s="37" t="s">
        <v>1922</v>
      </c>
      <c r="AW276" s="37"/>
      <c r="AX276" s="37" t="s">
        <v>1953</v>
      </c>
      <c r="AY276" s="37" t="s">
        <v>2591</v>
      </c>
      <c r="AZ276" s="37" t="s">
        <v>2301</v>
      </c>
      <c r="BA276" s="367"/>
      <c r="BB276" s="367"/>
      <c r="BC276" s="367"/>
      <c r="BD276" s="367"/>
      <c r="BE276" s="367"/>
      <c r="BF276" s="367"/>
      <c r="BG276" s="367"/>
      <c r="BH276" s="367"/>
      <c r="BI276" s="367"/>
      <c r="BJ276" s="367"/>
      <c r="BK276" s="367"/>
      <c r="BL276" s="367"/>
      <c r="BM276" s="367"/>
      <c r="BN276" s="367"/>
      <c r="BO276" s="367"/>
      <c r="BP276" s="367"/>
      <c r="BQ276" s="367"/>
      <c r="BR276" s="367"/>
      <c r="BS276" s="367"/>
      <c r="BT276" s="367"/>
      <c r="BU276" s="367"/>
      <c r="BV276" s="367"/>
      <c r="BW276" s="367"/>
      <c r="BX276" s="367"/>
      <c r="BY276" s="367"/>
      <c r="BZ276" s="367"/>
      <c r="CA276" s="367"/>
      <c r="CB276" s="367"/>
      <c r="CC276" s="367"/>
      <c r="CD276" s="367"/>
      <c r="CE276" s="367"/>
      <c r="CF276" s="367"/>
      <c r="CG276" s="367"/>
      <c r="CH276" s="367"/>
      <c r="CI276" s="367"/>
      <c r="CJ276" s="367"/>
      <c r="CK276" s="367"/>
      <c r="CL276" s="367"/>
      <c r="CM276" s="367"/>
      <c r="CN276" s="367"/>
      <c r="CO276" s="367"/>
      <c r="CP276" s="367"/>
      <c r="CQ276" s="367"/>
      <c r="CR276" s="367"/>
      <c r="CS276" s="367"/>
      <c r="CT276" s="367"/>
      <c r="CU276" s="367"/>
      <c r="CV276" s="367"/>
      <c r="CW276" s="367"/>
      <c r="CX276" s="367"/>
      <c r="CY276" s="367"/>
      <c r="CZ276" s="367"/>
      <c r="DA276" s="367"/>
      <c r="DB276" s="367"/>
      <c r="DC276" s="367"/>
      <c r="DD276" s="367"/>
      <c r="DE276" s="367"/>
      <c r="DF276" s="367"/>
      <c r="DG276" s="367"/>
      <c r="DH276" s="367"/>
      <c r="DI276" s="367"/>
      <c r="DJ276" s="367"/>
      <c r="DK276" s="367"/>
      <c r="DL276" s="367"/>
      <c r="DM276" s="367"/>
      <c r="DN276" s="367"/>
      <c r="DO276" s="367"/>
      <c r="DP276" s="367"/>
      <c r="DQ276" s="367"/>
      <c r="DR276" s="367"/>
      <c r="DS276" s="367"/>
      <c r="DT276" s="367"/>
      <c r="DU276" s="367"/>
      <c r="DV276" s="367"/>
      <c r="DW276" s="367"/>
      <c r="DX276" s="367"/>
      <c r="DY276" s="367"/>
      <c r="DZ276" s="367"/>
      <c r="EA276" s="367"/>
      <c r="EB276" s="367"/>
      <c r="EC276" s="367"/>
      <c r="ED276" s="367"/>
      <c r="EE276" s="367"/>
      <c r="EF276" s="367"/>
      <c r="EG276" s="367"/>
      <c r="EH276" s="367"/>
      <c r="EI276" s="367"/>
      <c r="EJ276" s="367"/>
      <c r="EK276" s="367"/>
      <c r="EL276" s="367"/>
      <c r="EM276" s="367"/>
      <c r="EN276" s="367"/>
      <c r="EO276" s="367"/>
      <c r="EP276" s="367"/>
      <c r="EQ276" s="367"/>
      <c r="ER276" s="367"/>
      <c r="ES276" s="367"/>
      <c r="ET276" s="367"/>
      <c r="EU276" s="367"/>
      <c r="EV276" s="367"/>
      <c r="EW276" s="367"/>
      <c r="EX276" s="367"/>
      <c r="EY276" s="367"/>
      <c r="EZ276" s="367"/>
      <c r="FA276" s="367"/>
      <c r="FB276" s="367"/>
      <c r="FC276" s="367"/>
      <c r="FD276" s="367"/>
      <c r="FE276" s="367"/>
      <c r="FF276" s="367"/>
      <c r="FG276" s="367"/>
      <c r="FH276" s="367"/>
      <c r="FI276" s="367"/>
      <c r="FJ276" s="367"/>
      <c r="FK276" s="367"/>
      <c r="FL276" s="367"/>
      <c r="FM276" s="367"/>
      <c r="FN276" s="367"/>
      <c r="FO276" s="367"/>
      <c r="FP276" s="367"/>
      <c r="FQ276" s="367"/>
      <c r="FR276" s="367"/>
      <c r="FS276" s="367"/>
      <c r="FT276" s="367"/>
      <c r="FU276" s="367"/>
      <c r="FV276" s="367"/>
      <c r="FW276" s="367"/>
      <c r="FX276" s="367"/>
      <c r="FY276" s="367"/>
      <c r="FZ276" s="367"/>
      <c r="GA276" s="367"/>
      <c r="GB276" s="367"/>
      <c r="GC276" s="367"/>
      <c r="GD276" s="367"/>
      <c r="GE276" s="367"/>
      <c r="GF276" s="367"/>
      <c r="GG276" s="367"/>
      <c r="GH276" s="367"/>
      <c r="GI276" s="367"/>
      <c r="GJ276" s="367"/>
      <c r="GK276" s="367"/>
      <c r="GL276" s="367"/>
      <c r="GM276" s="367"/>
      <c r="GN276" s="367"/>
      <c r="GO276" s="367"/>
      <c r="GP276" s="367"/>
      <c r="GQ276" s="367"/>
      <c r="GR276" s="367"/>
      <c r="GS276" s="367"/>
      <c r="GT276" s="367"/>
      <c r="GU276" s="367"/>
      <c r="GV276" s="367"/>
      <c r="GW276" s="367"/>
      <c r="GX276" s="367"/>
      <c r="GY276" s="367"/>
      <c r="GZ276" s="367"/>
      <c r="HA276" s="367"/>
      <c r="HB276" s="367"/>
      <c r="HC276" s="367"/>
      <c r="HD276" s="367"/>
      <c r="HE276" s="367"/>
      <c r="HF276" s="367"/>
      <c r="HG276" s="367"/>
      <c r="HH276" s="367"/>
      <c r="HI276" s="367"/>
      <c r="HJ276" s="367"/>
      <c r="HK276" s="367"/>
      <c r="HL276" s="367"/>
      <c r="HM276" s="367"/>
      <c r="HN276" s="367"/>
      <c r="HO276" s="367"/>
      <c r="HP276" s="367"/>
      <c r="HQ276" s="367"/>
      <c r="HR276" s="367"/>
      <c r="HS276" s="367"/>
      <c r="HT276" s="367"/>
      <c r="HU276" s="367"/>
      <c r="HV276" s="367"/>
      <c r="HW276" s="367"/>
      <c r="HX276" s="367"/>
      <c r="HY276" s="367"/>
      <c r="HZ276" s="367"/>
      <c r="IA276" s="367"/>
      <c r="IB276" s="367"/>
      <c r="IC276" s="367"/>
      <c r="ID276" s="367"/>
      <c r="IE276" s="367"/>
      <c r="IF276" s="367"/>
      <c r="IG276" s="367"/>
      <c r="IH276" s="367"/>
      <c r="II276" s="367"/>
      <c r="IJ276" s="367"/>
      <c r="IK276" s="367"/>
      <c r="IL276" s="367"/>
      <c r="IM276" s="367"/>
      <c r="IN276" s="367"/>
      <c r="IO276" s="367"/>
      <c r="IP276" s="367"/>
      <c r="IQ276" s="367"/>
      <c r="IR276" s="367"/>
      <c r="IS276" s="367"/>
      <c r="IT276" s="367"/>
      <c r="IU276" s="367"/>
      <c r="IV276" s="367"/>
      <c r="IW276" s="367"/>
      <c r="IX276" s="367"/>
      <c r="IY276" s="367"/>
      <c r="IZ276" s="367"/>
    </row>
    <row r="277" spans="1:260" s="355" customFormat="1" ht="54" outlineLevel="1">
      <c r="A277" s="591"/>
      <c r="B277" s="515" t="s">
        <v>2749</v>
      </c>
      <c r="C277" s="37" t="s">
        <v>80</v>
      </c>
      <c r="D277" s="511" t="s">
        <v>2750</v>
      </c>
      <c r="E277" s="511" t="s">
        <v>2751</v>
      </c>
      <c r="F277" s="519">
        <v>18620442</v>
      </c>
      <c r="G277" s="512" t="s">
        <v>80</v>
      </c>
      <c r="H277" s="37" t="s">
        <v>2673</v>
      </c>
      <c r="I277" s="37" t="s">
        <v>2705</v>
      </c>
      <c r="J277" s="11">
        <v>1289.29</v>
      </c>
      <c r="K277" s="513">
        <v>1289.29</v>
      </c>
      <c r="L277" s="35">
        <v>0</v>
      </c>
      <c r="M277" s="513">
        <v>1224.8254999999999</v>
      </c>
      <c r="N277" s="513">
        <v>0</v>
      </c>
      <c r="O277" s="513" t="s">
        <v>80</v>
      </c>
      <c r="P277" s="514" t="s">
        <v>80</v>
      </c>
      <c r="Q277" s="514" t="s">
        <v>2963</v>
      </c>
      <c r="R277" s="37" t="s">
        <v>86</v>
      </c>
      <c r="S277" s="21" t="s">
        <v>80</v>
      </c>
      <c r="T277" s="35">
        <v>0</v>
      </c>
      <c r="U277" s="34">
        <v>0</v>
      </c>
      <c r="V277" s="34">
        <v>0</v>
      </c>
      <c r="W277" s="34">
        <v>0</v>
      </c>
      <c r="X277" s="34">
        <v>0</v>
      </c>
      <c r="Y277" s="35">
        <v>0</v>
      </c>
      <c r="Z277" s="34">
        <v>0</v>
      </c>
      <c r="AA277" s="34">
        <v>0</v>
      </c>
      <c r="AB277" s="34">
        <v>0</v>
      </c>
      <c r="AC277" s="34">
        <v>0</v>
      </c>
      <c r="AD277" s="35">
        <v>0</v>
      </c>
      <c r="AE277" s="34">
        <v>0</v>
      </c>
      <c r="AF277" s="34">
        <v>0</v>
      </c>
      <c r="AG277" s="34">
        <v>0</v>
      </c>
      <c r="AH277" s="34">
        <v>0</v>
      </c>
      <c r="AI277" s="34">
        <v>0</v>
      </c>
      <c r="AJ277" s="34">
        <v>0</v>
      </c>
      <c r="AK277" s="34">
        <v>0</v>
      </c>
      <c r="AL277" s="34">
        <v>0</v>
      </c>
      <c r="AM277" s="34">
        <v>0</v>
      </c>
      <c r="AN277" s="34">
        <v>0</v>
      </c>
      <c r="AO277" s="35">
        <v>64.464500000000001</v>
      </c>
      <c r="AP277" s="513">
        <v>0</v>
      </c>
      <c r="AQ277" s="35">
        <v>0</v>
      </c>
      <c r="AR277" s="35">
        <v>0</v>
      </c>
      <c r="AS277" s="37" t="s">
        <v>2766</v>
      </c>
      <c r="AT277" s="37" t="s">
        <v>80</v>
      </c>
      <c r="AU277" s="37" t="s">
        <v>80</v>
      </c>
      <c r="AV277" s="37" t="s">
        <v>1922</v>
      </c>
      <c r="AW277" s="37"/>
      <c r="AX277" s="37" t="s">
        <v>1951</v>
      </c>
      <c r="AY277" s="37" t="s">
        <v>2591</v>
      </c>
      <c r="AZ277" s="37" t="s">
        <v>2301</v>
      </c>
      <c r="BA277" s="367"/>
      <c r="BB277" s="367"/>
      <c r="BC277" s="367"/>
      <c r="BD277" s="367"/>
      <c r="BE277" s="367"/>
      <c r="BF277" s="367"/>
      <c r="BG277" s="367"/>
      <c r="BH277" s="367"/>
      <c r="BI277" s="367"/>
      <c r="BJ277" s="367"/>
      <c r="BK277" s="367"/>
      <c r="BL277" s="367"/>
      <c r="BM277" s="367"/>
      <c r="BN277" s="367"/>
      <c r="BO277" s="367"/>
      <c r="BP277" s="367"/>
      <c r="BQ277" s="367"/>
      <c r="BR277" s="367"/>
      <c r="BS277" s="367"/>
      <c r="BT277" s="367"/>
      <c r="BU277" s="367"/>
      <c r="BV277" s="367"/>
      <c r="BW277" s="367"/>
      <c r="BX277" s="367"/>
      <c r="BY277" s="367"/>
      <c r="BZ277" s="367"/>
      <c r="CA277" s="367"/>
      <c r="CB277" s="367"/>
      <c r="CC277" s="367"/>
      <c r="CD277" s="367"/>
      <c r="CE277" s="367"/>
      <c r="CF277" s="367"/>
      <c r="CG277" s="367"/>
      <c r="CH277" s="367"/>
      <c r="CI277" s="367"/>
      <c r="CJ277" s="367"/>
      <c r="CK277" s="367"/>
      <c r="CL277" s="367"/>
      <c r="CM277" s="367"/>
      <c r="CN277" s="367"/>
      <c r="CO277" s="367"/>
      <c r="CP277" s="367"/>
      <c r="CQ277" s="367"/>
      <c r="CR277" s="367"/>
      <c r="CS277" s="367"/>
      <c r="CT277" s="367"/>
      <c r="CU277" s="367"/>
      <c r="CV277" s="367"/>
      <c r="CW277" s="367"/>
      <c r="CX277" s="367"/>
      <c r="CY277" s="367"/>
      <c r="CZ277" s="367"/>
      <c r="DA277" s="367"/>
      <c r="DB277" s="367"/>
      <c r="DC277" s="367"/>
      <c r="DD277" s="367"/>
      <c r="DE277" s="367"/>
      <c r="DF277" s="367"/>
      <c r="DG277" s="367"/>
      <c r="DH277" s="367"/>
      <c r="DI277" s="367"/>
      <c r="DJ277" s="367"/>
      <c r="DK277" s="367"/>
      <c r="DL277" s="367"/>
      <c r="DM277" s="367"/>
      <c r="DN277" s="367"/>
      <c r="DO277" s="367"/>
      <c r="DP277" s="367"/>
      <c r="DQ277" s="367"/>
      <c r="DR277" s="367"/>
      <c r="DS277" s="367"/>
      <c r="DT277" s="367"/>
      <c r="DU277" s="367"/>
      <c r="DV277" s="367"/>
      <c r="DW277" s="367"/>
      <c r="DX277" s="367"/>
      <c r="DY277" s="367"/>
      <c r="DZ277" s="367"/>
      <c r="EA277" s="367"/>
      <c r="EB277" s="367"/>
      <c r="EC277" s="367"/>
      <c r="ED277" s="367"/>
      <c r="EE277" s="367"/>
      <c r="EF277" s="367"/>
      <c r="EG277" s="367"/>
      <c r="EH277" s="367"/>
      <c r="EI277" s="367"/>
      <c r="EJ277" s="367"/>
      <c r="EK277" s="367"/>
      <c r="EL277" s="367"/>
      <c r="EM277" s="367"/>
      <c r="EN277" s="367"/>
      <c r="EO277" s="367"/>
      <c r="EP277" s="367"/>
      <c r="EQ277" s="367"/>
      <c r="ER277" s="367"/>
      <c r="ES277" s="367"/>
      <c r="ET277" s="367"/>
      <c r="EU277" s="367"/>
      <c r="EV277" s="367"/>
      <c r="EW277" s="367"/>
      <c r="EX277" s="367"/>
      <c r="EY277" s="367"/>
      <c r="EZ277" s="367"/>
      <c r="FA277" s="367"/>
      <c r="FB277" s="367"/>
      <c r="FC277" s="367"/>
      <c r="FD277" s="367"/>
      <c r="FE277" s="367"/>
      <c r="FF277" s="367"/>
      <c r="FG277" s="367"/>
      <c r="FH277" s="367"/>
      <c r="FI277" s="367"/>
      <c r="FJ277" s="367"/>
      <c r="FK277" s="367"/>
      <c r="FL277" s="367"/>
      <c r="FM277" s="367"/>
      <c r="FN277" s="367"/>
      <c r="FO277" s="367"/>
      <c r="FP277" s="367"/>
      <c r="FQ277" s="367"/>
      <c r="FR277" s="367"/>
      <c r="FS277" s="367"/>
      <c r="FT277" s="367"/>
      <c r="FU277" s="367"/>
      <c r="FV277" s="367"/>
      <c r="FW277" s="367"/>
      <c r="FX277" s="367"/>
      <c r="FY277" s="367"/>
      <c r="FZ277" s="367"/>
      <c r="GA277" s="367"/>
      <c r="GB277" s="367"/>
      <c r="GC277" s="367"/>
      <c r="GD277" s="367"/>
      <c r="GE277" s="367"/>
      <c r="GF277" s="367"/>
      <c r="GG277" s="367"/>
      <c r="GH277" s="367"/>
      <c r="GI277" s="367"/>
      <c r="GJ277" s="367"/>
      <c r="GK277" s="367"/>
      <c r="GL277" s="367"/>
      <c r="GM277" s="367"/>
      <c r="GN277" s="367"/>
      <c r="GO277" s="367"/>
      <c r="GP277" s="367"/>
      <c r="GQ277" s="367"/>
      <c r="GR277" s="367"/>
      <c r="GS277" s="367"/>
      <c r="GT277" s="367"/>
      <c r="GU277" s="367"/>
      <c r="GV277" s="367"/>
      <c r="GW277" s="367"/>
      <c r="GX277" s="367"/>
      <c r="GY277" s="367"/>
      <c r="GZ277" s="367"/>
      <c r="HA277" s="367"/>
      <c r="HB277" s="367"/>
      <c r="HC277" s="367"/>
      <c r="HD277" s="367"/>
      <c r="HE277" s="367"/>
      <c r="HF277" s="367"/>
      <c r="HG277" s="367"/>
      <c r="HH277" s="367"/>
      <c r="HI277" s="367"/>
      <c r="HJ277" s="367"/>
      <c r="HK277" s="367"/>
      <c r="HL277" s="367"/>
      <c r="HM277" s="367"/>
      <c r="HN277" s="367"/>
      <c r="HO277" s="367"/>
      <c r="HP277" s="367"/>
      <c r="HQ277" s="367"/>
      <c r="HR277" s="367"/>
      <c r="HS277" s="367"/>
      <c r="HT277" s="367"/>
      <c r="HU277" s="367"/>
      <c r="HV277" s="367"/>
      <c r="HW277" s="367"/>
      <c r="HX277" s="367"/>
      <c r="HY277" s="367"/>
      <c r="HZ277" s="367"/>
      <c r="IA277" s="367"/>
      <c r="IB277" s="367"/>
      <c r="IC277" s="367"/>
      <c r="ID277" s="367"/>
      <c r="IE277" s="367"/>
      <c r="IF277" s="367"/>
      <c r="IG277" s="367"/>
      <c r="IH277" s="367"/>
      <c r="II277" s="367"/>
      <c r="IJ277" s="367"/>
      <c r="IK277" s="367"/>
      <c r="IL277" s="367"/>
      <c r="IM277" s="367"/>
      <c r="IN277" s="367"/>
      <c r="IO277" s="367"/>
      <c r="IP277" s="367"/>
      <c r="IQ277" s="367"/>
      <c r="IR277" s="367"/>
      <c r="IS277" s="367"/>
      <c r="IT277" s="367"/>
      <c r="IU277" s="367"/>
      <c r="IV277" s="367"/>
      <c r="IW277" s="367"/>
      <c r="IX277" s="367"/>
      <c r="IY277" s="367"/>
      <c r="IZ277" s="367"/>
    </row>
    <row r="278" spans="1:260" s="355" customFormat="1" ht="90" outlineLevel="1">
      <c r="A278" s="591"/>
      <c r="B278" s="515" t="s">
        <v>2752</v>
      </c>
      <c r="C278" s="37" t="s">
        <v>80</v>
      </c>
      <c r="D278" s="511" t="s">
        <v>2753</v>
      </c>
      <c r="E278" s="511" t="s">
        <v>2754</v>
      </c>
      <c r="F278" s="519">
        <v>47019719</v>
      </c>
      <c r="G278" s="512" t="s">
        <v>80</v>
      </c>
      <c r="H278" s="37" t="s">
        <v>2673</v>
      </c>
      <c r="I278" s="37" t="s">
        <v>2705</v>
      </c>
      <c r="J278" s="11">
        <v>1084.1959999999999</v>
      </c>
      <c r="K278" s="513">
        <v>1084.1959999999999</v>
      </c>
      <c r="L278" s="35">
        <v>0</v>
      </c>
      <c r="M278" s="513">
        <v>1029.9862000000001</v>
      </c>
      <c r="N278" s="513">
        <v>0</v>
      </c>
      <c r="O278" s="513" t="s">
        <v>80</v>
      </c>
      <c r="P278" s="514" t="s">
        <v>80</v>
      </c>
      <c r="Q278" s="514" t="s">
        <v>2964</v>
      </c>
      <c r="R278" s="37" t="s">
        <v>86</v>
      </c>
      <c r="S278" s="21" t="s">
        <v>80</v>
      </c>
      <c r="T278" s="35">
        <v>0</v>
      </c>
      <c r="U278" s="34">
        <v>0</v>
      </c>
      <c r="V278" s="34">
        <v>0</v>
      </c>
      <c r="W278" s="34">
        <v>0</v>
      </c>
      <c r="X278" s="34">
        <v>0</v>
      </c>
      <c r="Y278" s="35">
        <v>0</v>
      </c>
      <c r="Z278" s="34">
        <v>0</v>
      </c>
      <c r="AA278" s="34">
        <v>0</v>
      </c>
      <c r="AB278" s="34">
        <v>0</v>
      </c>
      <c r="AC278" s="34">
        <v>0</v>
      </c>
      <c r="AD278" s="35">
        <v>0</v>
      </c>
      <c r="AE278" s="34">
        <v>0</v>
      </c>
      <c r="AF278" s="34">
        <v>0</v>
      </c>
      <c r="AG278" s="34">
        <v>0</v>
      </c>
      <c r="AH278" s="34">
        <v>0</v>
      </c>
      <c r="AI278" s="34">
        <v>0</v>
      </c>
      <c r="AJ278" s="34">
        <v>0</v>
      </c>
      <c r="AK278" s="34">
        <v>0</v>
      </c>
      <c r="AL278" s="34">
        <v>0</v>
      </c>
      <c r="AM278" s="34">
        <v>0</v>
      </c>
      <c r="AN278" s="34">
        <v>0</v>
      </c>
      <c r="AO278" s="35">
        <v>54.209800000000001</v>
      </c>
      <c r="AP278" s="513">
        <v>0</v>
      </c>
      <c r="AQ278" s="35">
        <v>0</v>
      </c>
      <c r="AR278" s="35">
        <v>0</v>
      </c>
      <c r="AS278" s="37" t="s">
        <v>2766</v>
      </c>
      <c r="AT278" s="37" t="s">
        <v>80</v>
      </c>
      <c r="AU278" s="37" t="s">
        <v>80</v>
      </c>
      <c r="AV278" s="37" t="s">
        <v>1922</v>
      </c>
      <c r="AW278" s="37"/>
      <c r="AX278" s="37" t="s">
        <v>1966</v>
      </c>
      <c r="AY278" s="37" t="s">
        <v>2591</v>
      </c>
      <c r="AZ278" s="37" t="s">
        <v>2301</v>
      </c>
      <c r="BA278" s="367"/>
      <c r="BB278" s="367"/>
      <c r="BC278" s="367"/>
      <c r="BD278" s="367"/>
      <c r="BE278" s="367"/>
      <c r="BF278" s="367"/>
      <c r="BG278" s="367"/>
      <c r="BH278" s="367"/>
      <c r="BI278" s="367"/>
      <c r="BJ278" s="367"/>
      <c r="BK278" s="367"/>
      <c r="BL278" s="367"/>
      <c r="BM278" s="367"/>
      <c r="BN278" s="367"/>
      <c r="BO278" s="367"/>
      <c r="BP278" s="367"/>
      <c r="BQ278" s="367"/>
      <c r="BR278" s="367"/>
      <c r="BS278" s="367"/>
      <c r="BT278" s="367"/>
      <c r="BU278" s="367"/>
      <c r="BV278" s="367"/>
      <c r="BW278" s="367"/>
      <c r="BX278" s="367"/>
      <c r="BY278" s="367"/>
      <c r="BZ278" s="367"/>
      <c r="CA278" s="367"/>
      <c r="CB278" s="367"/>
      <c r="CC278" s="367"/>
      <c r="CD278" s="367"/>
      <c r="CE278" s="367"/>
      <c r="CF278" s="367"/>
      <c r="CG278" s="367"/>
      <c r="CH278" s="367"/>
      <c r="CI278" s="367"/>
      <c r="CJ278" s="367"/>
      <c r="CK278" s="367"/>
      <c r="CL278" s="367"/>
      <c r="CM278" s="367"/>
      <c r="CN278" s="367"/>
      <c r="CO278" s="367"/>
      <c r="CP278" s="367"/>
      <c r="CQ278" s="367"/>
      <c r="CR278" s="367"/>
      <c r="CS278" s="367"/>
      <c r="CT278" s="367"/>
      <c r="CU278" s="367"/>
      <c r="CV278" s="367"/>
      <c r="CW278" s="367"/>
      <c r="CX278" s="367"/>
      <c r="CY278" s="367"/>
      <c r="CZ278" s="367"/>
      <c r="DA278" s="367"/>
      <c r="DB278" s="367"/>
      <c r="DC278" s="367"/>
      <c r="DD278" s="367"/>
      <c r="DE278" s="367"/>
      <c r="DF278" s="367"/>
      <c r="DG278" s="367"/>
      <c r="DH278" s="367"/>
      <c r="DI278" s="367"/>
      <c r="DJ278" s="367"/>
      <c r="DK278" s="367"/>
      <c r="DL278" s="367"/>
      <c r="DM278" s="367"/>
      <c r="DN278" s="367"/>
      <c r="DO278" s="367"/>
      <c r="DP278" s="367"/>
      <c r="DQ278" s="367"/>
      <c r="DR278" s="367"/>
      <c r="DS278" s="367"/>
      <c r="DT278" s="367"/>
      <c r="DU278" s="367"/>
      <c r="DV278" s="367"/>
      <c r="DW278" s="367"/>
      <c r="DX278" s="367"/>
      <c r="DY278" s="367"/>
      <c r="DZ278" s="367"/>
      <c r="EA278" s="367"/>
      <c r="EB278" s="367"/>
      <c r="EC278" s="367"/>
      <c r="ED278" s="367"/>
      <c r="EE278" s="367"/>
      <c r="EF278" s="367"/>
      <c r="EG278" s="367"/>
      <c r="EH278" s="367"/>
      <c r="EI278" s="367"/>
      <c r="EJ278" s="367"/>
      <c r="EK278" s="367"/>
      <c r="EL278" s="367"/>
      <c r="EM278" s="367"/>
      <c r="EN278" s="367"/>
      <c r="EO278" s="367"/>
      <c r="EP278" s="367"/>
      <c r="EQ278" s="367"/>
      <c r="ER278" s="367"/>
      <c r="ES278" s="367"/>
      <c r="ET278" s="367"/>
      <c r="EU278" s="367"/>
      <c r="EV278" s="367"/>
      <c r="EW278" s="367"/>
      <c r="EX278" s="367"/>
      <c r="EY278" s="367"/>
      <c r="EZ278" s="367"/>
      <c r="FA278" s="367"/>
      <c r="FB278" s="367"/>
      <c r="FC278" s="367"/>
      <c r="FD278" s="367"/>
      <c r="FE278" s="367"/>
      <c r="FF278" s="367"/>
      <c r="FG278" s="367"/>
      <c r="FH278" s="367"/>
      <c r="FI278" s="367"/>
      <c r="FJ278" s="367"/>
      <c r="FK278" s="367"/>
      <c r="FL278" s="367"/>
      <c r="FM278" s="367"/>
      <c r="FN278" s="367"/>
      <c r="FO278" s="367"/>
      <c r="FP278" s="367"/>
      <c r="FQ278" s="367"/>
      <c r="FR278" s="367"/>
      <c r="FS278" s="367"/>
      <c r="FT278" s="367"/>
      <c r="FU278" s="367"/>
      <c r="FV278" s="367"/>
      <c r="FW278" s="367"/>
      <c r="FX278" s="367"/>
      <c r="FY278" s="367"/>
      <c r="FZ278" s="367"/>
      <c r="GA278" s="367"/>
      <c r="GB278" s="367"/>
      <c r="GC278" s="367"/>
      <c r="GD278" s="367"/>
      <c r="GE278" s="367"/>
      <c r="GF278" s="367"/>
      <c r="GG278" s="367"/>
      <c r="GH278" s="367"/>
      <c r="GI278" s="367"/>
      <c r="GJ278" s="367"/>
      <c r="GK278" s="367"/>
      <c r="GL278" s="367"/>
      <c r="GM278" s="367"/>
      <c r="GN278" s="367"/>
      <c r="GO278" s="367"/>
      <c r="GP278" s="367"/>
      <c r="GQ278" s="367"/>
      <c r="GR278" s="367"/>
      <c r="GS278" s="367"/>
      <c r="GT278" s="367"/>
      <c r="GU278" s="367"/>
      <c r="GV278" s="367"/>
      <c r="GW278" s="367"/>
      <c r="GX278" s="367"/>
      <c r="GY278" s="367"/>
      <c r="GZ278" s="367"/>
      <c r="HA278" s="367"/>
      <c r="HB278" s="367"/>
      <c r="HC278" s="367"/>
      <c r="HD278" s="367"/>
      <c r="HE278" s="367"/>
      <c r="HF278" s="367"/>
      <c r="HG278" s="367"/>
      <c r="HH278" s="367"/>
      <c r="HI278" s="367"/>
      <c r="HJ278" s="367"/>
      <c r="HK278" s="367"/>
      <c r="HL278" s="367"/>
      <c r="HM278" s="367"/>
      <c r="HN278" s="367"/>
      <c r="HO278" s="367"/>
      <c r="HP278" s="367"/>
      <c r="HQ278" s="367"/>
      <c r="HR278" s="367"/>
      <c r="HS278" s="367"/>
      <c r="HT278" s="367"/>
      <c r="HU278" s="367"/>
      <c r="HV278" s="367"/>
      <c r="HW278" s="367"/>
      <c r="HX278" s="367"/>
      <c r="HY278" s="367"/>
      <c r="HZ278" s="367"/>
      <c r="IA278" s="367"/>
      <c r="IB278" s="367"/>
      <c r="IC278" s="367"/>
      <c r="ID278" s="367"/>
      <c r="IE278" s="367"/>
      <c r="IF278" s="367"/>
      <c r="IG278" s="367"/>
      <c r="IH278" s="367"/>
      <c r="II278" s="367"/>
      <c r="IJ278" s="367"/>
      <c r="IK278" s="367"/>
      <c r="IL278" s="367"/>
      <c r="IM278" s="367"/>
      <c r="IN278" s="367"/>
      <c r="IO278" s="367"/>
      <c r="IP278" s="367"/>
      <c r="IQ278" s="367"/>
      <c r="IR278" s="367"/>
      <c r="IS278" s="367"/>
      <c r="IT278" s="367"/>
      <c r="IU278" s="367"/>
      <c r="IV278" s="367"/>
      <c r="IW278" s="367"/>
      <c r="IX278" s="367"/>
      <c r="IY278" s="367"/>
      <c r="IZ278" s="367"/>
    </row>
    <row r="279" spans="1:260" s="355" customFormat="1" ht="72" outlineLevel="1">
      <c r="A279" s="591"/>
      <c r="B279" s="509" t="s">
        <v>3188</v>
      </c>
      <c r="C279" s="37" t="s">
        <v>3189</v>
      </c>
      <c r="D279" s="37" t="s">
        <v>669</v>
      </c>
      <c r="E279" s="21" t="s">
        <v>2700</v>
      </c>
      <c r="F279" s="21" t="s">
        <v>1168</v>
      </c>
      <c r="G279" s="512" t="s">
        <v>80</v>
      </c>
      <c r="H279" s="37" t="s">
        <v>2673</v>
      </c>
      <c r="I279" s="37" t="s">
        <v>2705</v>
      </c>
      <c r="J279" s="11">
        <v>678.66399999999999</v>
      </c>
      <c r="K279" s="513">
        <v>678.66399999999999</v>
      </c>
      <c r="L279" s="35">
        <v>0</v>
      </c>
      <c r="M279" s="513">
        <v>644.73080000000004</v>
      </c>
      <c r="N279" s="513">
        <v>0</v>
      </c>
      <c r="O279" s="513" t="s">
        <v>80</v>
      </c>
      <c r="P279" s="514" t="s">
        <v>80</v>
      </c>
      <c r="Q279" s="514" t="s">
        <v>2951</v>
      </c>
      <c r="R279" s="37" t="s">
        <v>1771</v>
      </c>
      <c r="S279" s="21" t="s">
        <v>3175</v>
      </c>
      <c r="T279" s="35">
        <v>0</v>
      </c>
      <c r="U279" s="34">
        <v>0</v>
      </c>
      <c r="V279" s="34">
        <v>0</v>
      </c>
      <c r="W279" s="34">
        <v>0</v>
      </c>
      <c r="X279" s="34">
        <v>0</v>
      </c>
      <c r="Y279" s="35">
        <v>0</v>
      </c>
      <c r="Z279" s="34">
        <v>0</v>
      </c>
      <c r="AA279" s="34">
        <v>0</v>
      </c>
      <c r="AB279" s="34">
        <v>0</v>
      </c>
      <c r="AC279" s="34">
        <v>0</v>
      </c>
      <c r="AD279" s="35">
        <v>0</v>
      </c>
      <c r="AE279" s="34">
        <v>0</v>
      </c>
      <c r="AF279" s="34">
        <v>0</v>
      </c>
      <c r="AG279" s="34">
        <v>0</v>
      </c>
      <c r="AH279" s="34">
        <v>0</v>
      </c>
      <c r="AI279" s="34">
        <v>0</v>
      </c>
      <c r="AJ279" s="34">
        <v>0</v>
      </c>
      <c r="AK279" s="34">
        <v>0</v>
      </c>
      <c r="AL279" s="34">
        <v>0</v>
      </c>
      <c r="AM279" s="34">
        <v>0</v>
      </c>
      <c r="AN279" s="34">
        <v>0</v>
      </c>
      <c r="AO279" s="35">
        <v>33.933199999999999</v>
      </c>
      <c r="AP279" s="513">
        <v>0</v>
      </c>
      <c r="AQ279" s="35">
        <v>0</v>
      </c>
      <c r="AR279" s="35">
        <v>0</v>
      </c>
      <c r="AS279" s="37" t="s">
        <v>2766</v>
      </c>
      <c r="AT279" s="37" t="s">
        <v>80</v>
      </c>
      <c r="AU279" s="37" t="s">
        <v>80</v>
      </c>
      <c r="AV279" s="37" t="s">
        <v>1922</v>
      </c>
      <c r="AW279" s="37"/>
      <c r="AX279" s="37" t="s">
        <v>1965</v>
      </c>
      <c r="AY279" s="37" t="s">
        <v>2591</v>
      </c>
      <c r="AZ279" s="37" t="s">
        <v>2301</v>
      </c>
      <c r="BA279" s="367"/>
      <c r="BB279" s="367"/>
      <c r="BC279" s="367"/>
      <c r="BD279" s="367"/>
      <c r="BE279" s="367"/>
      <c r="BF279" s="367"/>
      <c r="BG279" s="367"/>
      <c r="BH279" s="367"/>
      <c r="BI279" s="367"/>
      <c r="BJ279" s="367"/>
      <c r="BK279" s="367"/>
      <c r="BL279" s="367"/>
      <c r="BM279" s="367"/>
      <c r="BN279" s="367"/>
      <c r="BO279" s="367"/>
      <c r="BP279" s="367"/>
      <c r="BQ279" s="367"/>
      <c r="BR279" s="367"/>
      <c r="BS279" s="367"/>
      <c r="BT279" s="367"/>
      <c r="BU279" s="367"/>
      <c r="BV279" s="367"/>
      <c r="BW279" s="367"/>
      <c r="BX279" s="367"/>
      <c r="BY279" s="367"/>
      <c r="BZ279" s="367"/>
      <c r="CA279" s="367"/>
      <c r="CB279" s="367"/>
      <c r="CC279" s="367"/>
      <c r="CD279" s="367"/>
      <c r="CE279" s="367"/>
      <c r="CF279" s="367"/>
      <c r="CG279" s="367"/>
      <c r="CH279" s="367"/>
      <c r="CI279" s="367"/>
      <c r="CJ279" s="367"/>
      <c r="CK279" s="367"/>
      <c r="CL279" s="367"/>
      <c r="CM279" s="367"/>
      <c r="CN279" s="367"/>
      <c r="CO279" s="367"/>
      <c r="CP279" s="367"/>
      <c r="CQ279" s="367"/>
      <c r="CR279" s="367"/>
      <c r="CS279" s="367"/>
      <c r="CT279" s="367"/>
      <c r="CU279" s="367"/>
      <c r="CV279" s="367"/>
      <c r="CW279" s="367"/>
      <c r="CX279" s="367"/>
      <c r="CY279" s="367"/>
      <c r="CZ279" s="367"/>
      <c r="DA279" s="367"/>
      <c r="DB279" s="367"/>
      <c r="DC279" s="367"/>
      <c r="DD279" s="367"/>
      <c r="DE279" s="367"/>
      <c r="DF279" s="367"/>
      <c r="DG279" s="367"/>
      <c r="DH279" s="367"/>
      <c r="DI279" s="367"/>
      <c r="DJ279" s="367"/>
      <c r="DK279" s="367"/>
      <c r="DL279" s="367"/>
      <c r="DM279" s="367"/>
      <c r="DN279" s="367"/>
      <c r="DO279" s="367"/>
      <c r="DP279" s="367"/>
      <c r="DQ279" s="367"/>
      <c r="DR279" s="367"/>
      <c r="DS279" s="367"/>
      <c r="DT279" s="367"/>
      <c r="DU279" s="367"/>
      <c r="DV279" s="367"/>
      <c r="DW279" s="367"/>
      <c r="DX279" s="367"/>
      <c r="DY279" s="367"/>
      <c r="DZ279" s="367"/>
      <c r="EA279" s="367"/>
      <c r="EB279" s="367"/>
      <c r="EC279" s="367"/>
      <c r="ED279" s="367"/>
      <c r="EE279" s="367"/>
      <c r="EF279" s="367"/>
      <c r="EG279" s="367"/>
      <c r="EH279" s="367"/>
      <c r="EI279" s="367"/>
      <c r="EJ279" s="367"/>
      <c r="EK279" s="367"/>
      <c r="EL279" s="367"/>
      <c r="EM279" s="367"/>
      <c r="EN279" s="367"/>
      <c r="EO279" s="367"/>
      <c r="EP279" s="367"/>
      <c r="EQ279" s="367"/>
      <c r="ER279" s="367"/>
      <c r="ES279" s="367"/>
      <c r="ET279" s="367"/>
      <c r="EU279" s="367"/>
      <c r="EV279" s="367"/>
      <c r="EW279" s="367"/>
      <c r="EX279" s="367"/>
      <c r="EY279" s="367"/>
      <c r="EZ279" s="367"/>
      <c r="FA279" s="367"/>
      <c r="FB279" s="367"/>
      <c r="FC279" s="367"/>
      <c r="FD279" s="367"/>
      <c r="FE279" s="367"/>
      <c r="FF279" s="367"/>
      <c r="FG279" s="367"/>
      <c r="FH279" s="367"/>
      <c r="FI279" s="367"/>
      <c r="FJ279" s="367"/>
      <c r="FK279" s="367"/>
      <c r="FL279" s="367"/>
      <c r="FM279" s="367"/>
      <c r="FN279" s="367"/>
      <c r="FO279" s="367"/>
      <c r="FP279" s="367"/>
      <c r="FQ279" s="367"/>
      <c r="FR279" s="367"/>
      <c r="FS279" s="367"/>
      <c r="FT279" s="367"/>
      <c r="FU279" s="367"/>
      <c r="FV279" s="367"/>
      <c r="FW279" s="367"/>
      <c r="FX279" s="367"/>
      <c r="FY279" s="367"/>
      <c r="FZ279" s="367"/>
      <c r="GA279" s="367"/>
      <c r="GB279" s="367"/>
      <c r="GC279" s="367"/>
      <c r="GD279" s="367"/>
      <c r="GE279" s="367"/>
      <c r="GF279" s="367"/>
      <c r="GG279" s="367"/>
      <c r="GH279" s="367"/>
      <c r="GI279" s="367"/>
      <c r="GJ279" s="367"/>
      <c r="GK279" s="367"/>
      <c r="GL279" s="367"/>
      <c r="GM279" s="367"/>
      <c r="GN279" s="367"/>
      <c r="GO279" s="367"/>
      <c r="GP279" s="367"/>
      <c r="GQ279" s="367"/>
      <c r="GR279" s="367"/>
      <c r="GS279" s="367"/>
      <c r="GT279" s="367"/>
      <c r="GU279" s="367"/>
      <c r="GV279" s="367"/>
      <c r="GW279" s="367"/>
      <c r="GX279" s="367"/>
      <c r="GY279" s="367"/>
      <c r="GZ279" s="367"/>
      <c r="HA279" s="367"/>
      <c r="HB279" s="367"/>
      <c r="HC279" s="367"/>
      <c r="HD279" s="367"/>
      <c r="HE279" s="367"/>
      <c r="HF279" s="367"/>
      <c r="HG279" s="367"/>
      <c r="HH279" s="367"/>
      <c r="HI279" s="367"/>
      <c r="HJ279" s="367"/>
      <c r="HK279" s="367"/>
      <c r="HL279" s="367"/>
      <c r="HM279" s="367"/>
      <c r="HN279" s="367"/>
      <c r="HO279" s="367"/>
      <c r="HP279" s="367"/>
      <c r="HQ279" s="367"/>
      <c r="HR279" s="367"/>
      <c r="HS279" s="367"/>
      <c r="HT279" s="367"/>
      <c r="HU279" s="367"/>
      <c r="HV279" s="367"/>
      <c r="HW279" s="367"/>
      <c r="HX279" s="367"/>
      <c r="HY279" s="367"/>
      <c r="HZ279" s="367"/>
      <c r="IA279" s="367"/>
      <c r="IB279" s="367"/>
      <c r="IC279" s="367"/>
      <c r="ID279" s="367"/>
      <c r="IE279" s="367"/>
      <c r="IF279" s="367"/>
      <c r="IG279" s="367"/>
      <c r="IH279" s="367"/>
      <c r="II279" s="367"/>
      <c r="IJ279" s="367"/>
      <c r="IK279" s="367"/>
      <c r="IL279" s="367"/>
      <c r="IM279" s="367"/>
      <c r="IN279" s="367"/>
      <c r="IO279" s="367"/>
      <c r="IP279" s="367"/>
      <c r="IQ279" s="367"/>
      <c r="IR279" s="367"/>
      <c r="IS279" s="367"/>
      <c r="IT279" s="367"/>
      <c r="IU279" s="367"/>
      <c r="IV279" s="367"/>
      <c r="IW279" s="367"/>
      <c r="IX279" s="367"/>
      <c r="IY279" s="367"/>
      <c r="IZ279" s="367"/>
    </row>
    <row r="280" spans="1:260" s="355" customFormat="1" ht="54" outlineLevel="1">
      <c r="A280" s="591"/>
      <c r="B280" s="496" t="s">
        <v>3190</v>
      </c>
      <c r="C280" s="441" t="s">
        <v>80</v>
      </c>
      <c r="D280" s="441" t="s">
        <v>3191</v>
      </c>
      <c r="E280" s="443" t="s">
        <v>3192</v>
      </c>
      <c r="F280" s="443" t="s">
        <v>3193</v>
      </c>
      <c r="G280" s="468" t="s">
        <v>80</v>
      </c>
      <c r="H280" s="441" t="s">
        <v>2673</v>
      </c>
      <c r="I280" s="441" t="s">
        <v>2705</v>
      </c>
      <c r="J280" s="205">
        <v>3388.576</v>
      </c>
      <c r="K280" s="469">
        <v>3388.576</v>
      </c>
      <c r="L280" s="440">
        <v>0</v>
      </c>
      <c r="M280" s="469">
        <v>3219.1471999999999</v>
      </c>
      <c r="N280" s="469">
        <v>0</v>
      </c>
      <c r="O280" s="469" t="s">
        <v>80</v>
      </c>
      <c r="P280" s="470" t="s">
        <v>80</v>
      </c>
      <c r="Q280" s="470" t="s">
        <v>2956</v>
      </c>
      <c r="R280" s="441" t="s">
        <v>86</v>
      </c>
      <c r="S280" s="443" t="s">
        <v>80</v>
      </c>
      <c r="T280" s="440"/>
      <c r="U280" s="22">
        <v>0</v>
      </c>
      <c r="V280" s="22">
        <v>0</v>
      </c>
      <c r="W280" s="22">
        <v>0</v>
      </c>
      <c r="X280" s="440">
        <v>0</v>
      </c>
      <c r="Y280" s="440">
        <v>0</v>
      </c>
      <c r="Z280" s="22">
        <v>0</v>
      </c>
      <c r="AA280" s="22">
        <v>0</v>
      </c>
      <c r="AB280" s="22">
        <v>0</v>
      </c>
      <c r="AC280" s="22">
        <v>0</v>
      </c>
      <c r="AD280" s="440">
        <v>0</v>
      </c>
      <c r="AE280" s="22">
        <v>0</v>
      </c>
      <c r="AF280" s="22">
        <v>0</v>
      </c>
      <c r="AG280" s="22">
        <v>0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440">
        <v>169.4288</v>
      </c>
      <c r="AP280" s="469">
        <v>0</v>
      </c>
      <c r="AQ280" s="440">
        <v>0</v>
      </c>
      <c r="AR280" s="440">
        <v>0</v>
      </c>
      <c r="AS280" s="441" t="s">
        <v>3254</v>
      </c>
      <c r="AT280" s="441" t="s">
        <v>80</v>
      </c>
      <c r="AU280" s="441" t="s">
        <v>80</v>
      </c>
      <c r="AV280" s="441" t="s">
        <v>1915</v>
      </c>
      <c r="AW280" s="441" t="s">
        <v>279</v>
      </c>
      <c r="AX280" s="69" t="s">
        <v>1952</v>
      </c>
      <c r="AY280" s="69" t="s">
        <v>2591</v>
      </c>
      <c r="AZ280" s="69" t="s">
        <v>2301</v>
      </c>
      <c r="BA280" s="367"/>
      <c r="BB280" s="367"/>
      <c r="BC280" s="367"/>
      <c r="BD280" s="367"/>
      <c r="BE280" s="367"/>
      <c r="BF280" s="367"/>
      <c r="BG280" s="367"/>
      <c r="BH280" s="367"/>
      <c r="BI280" s="367"/>
      <c r="BJ280" s="367"/>
      <c r="BK280" s="367"/>
      <c r="BL280" s="367"/>
      <c r="BM280" s="367"/>
      <c r="BN280" s="367"/>
      <c r="BO280" s="367"/>
      <c r="BP280" s="367"/>
      <c r="BQ280" s="367"/>
      <c r="BR280" s="367"/>
      <c r="BS280" s="367"/>
      <c r="BT280" s="367"/>
      <c r="BU280" s="367"/>
      <c r="BV280" s="367"/>
      <c r="BW280" s="367"/>
      <c r="BX280" s="367"/>
      <c r="BY280" s="367"/>
      <c r="BZ280" s="367"/>
      <c r="CA280" s="367"/>
      <c r="CB280" s="367"/>
      <c r="CC280" s="367"/>
      <c r="CD280" s="367"/>
      <c r="CE280" s="367"/>
      <c r="CF280" s="367"/>
      <c r="CG280" s="367"/>
      <c r="CH280" s="367"/>
      <c r="CI280" s="367"/>
      <c r="CJ280" s="367"/>
      <c r="CK280" s="367"/>
      <c r="CL280" s="367"/>
      <c r="CM280" s="367"/>
      <c r="CN280" s="367"/>
      <c r="CO280" s="367"/>
      <c r="CP280" s="367"/>
      <c r="CQ280" s="367"/>
      <c r="CR280" s="367"/>
      <c r="CS280" s="367"/>
      <c r="CT280" s="367"/>
      <c r="CU280" s="367"/>
      <c r="CV280" s="367"/>
      <c r="CW280" s="367"/>
      <c r="CX280" s="367"/>
      <c r="CY280" s="367"/>
      <c r="CZ280" s="367"/>
      <c r="DA280" s="367"/>
      <c r="DB280" s="367"/>
      <c r="DC280" s="367"/>
      <c r="DD280" s="367"/>
      <c r="DE280" s="367"/>
      <c r="DF280" s="367"/>
      <c r="DG280" s="367"/>
      <c r="DH280" s="367"/>
      <c r="DI280" s="367"/>
      <c r="DJ280" s="367"/>
      <c r="DK280" s="367"/>
      <c r="DL280" s="367"/>
      <c r="DM280" s="367"/>
      <c r="DN280" s="367"/>
      <c r="DO280" s="367"/>
      <c r="DP280" s="367"/>
      <c r="DQ280" s="367"/>
      <c r="DR280" s="367"/>
      <c r="DS280" s="367"/>
      <c r="DT280" s="367"/>
      <c r="DU280" s="367"/>
      <c r="DV280" s="367"/>
      <c r="DW280" s="367"/>
      <c r="DX280" s="367"/>
      <c r="DY280" s="367"/>
      <c r="DZ280" s="367"/>
      <c r="EA280" s="367"/>
      <c r="EB280" s="367"/>
      <c r="EC280" s="367"/>
      <c r="ED280" s="367"/>
      <c r="EE280" s="367"/>
      <c r="EF280" s="367"/>
      <c r="EG280" s="367"/>
      <c r="EH280" s="367"/>
      <c r="EI280" s="367"/>
      <c r="EJ280" s="367"/>
      <c r="EK280" s="367"/>
      <c r="EL280" s="367"/>
      <c r="EM280" s="367"/>
      <c r="EN280" s="367"/>
      <c r="EO280" s="367"/>
      <c r="EP280" s="367"/>
      <c r="EQ280" s="367"/>
      <c r="ER280" s="367"/>
      <c r="ES280" s="367"/>
      <c r="ET280" s="367"/>
      <c r="EU280" s="367"/>
      <c r="EV280" s="367"/>
      <c r="EW280" s="367"/>
      <c r="EX280" s="367"/>
      <c r="EY280" s="367"/>
      <c r="EZ280" s="367"/>
      <c r="FA280" s="367"/>
      <c r="FB280" s="367"/>
      <c r="FC280" s="367"/>
      <c r="FD280" s="367"/>
      <c r="FE280" s="367"/>
      <c r="FF280" s="367"/>
      <c r="FG280" s="367"/>
      <c r="FH280" s="367"/>
      <c r="FI280" s="367"/>
      <c r="FJ280" s="367"/>
      <c r="FK280" s="367"/>
      <c r="FL280" s="367"/>
      <c r="FM280" s="367"/>
      <c r="FN280" s="367"/>
      <c r="FO280" s="367"/>
      <c r="FP280" s="367"/>
      <c r="FQ280" s="367"/>
      <c r="FR280" s="367"/>
      <c r="FS280" s="367"/>
      <c r="FT280" s="367"/>
      <c r="FU280" s="367"/>
      <c r="FV280" s="367"/>
      <c r="FW280" s="367"/>
      <c r="FX280" s="367"/>
      <c r="FY280" s="367"/>
      <c r="FZ280" s="367"/>
      <c r="GA280" s="367"/>
      <c r="GB280" s="367"/>
      <c r="GC280" s="367"/>
      <c r="GD280" s="367"/>
      <c r="GE280" s="367"/>
      <c r="GF280" s="367"/>
      <c r="GG280" s="367"/>
      <c r="GH280" s="367"/>
      <c r="GI280" s="367"/>
      <c r="GJ280" s="367"/>
      <c r="GK280" s="367"/>
      <c r="GL280" s="367"/>
      <c r="GM280" s="367"/>
      <c r="GN280" s="367"/>
      <c r="GO280" s="367"/>
      <c r="GP280" s="367"/>
      <c r="GQ280" s="367"/>
      <c r="GR280" s="367"/>
      <c r="GS280" s="367"/>
      <c r="GT280" s="367"/>
      <c r="GU280" s="367"/>
      <c r="GV280" s="367"/>
      <c r="GW280" s="367"/>
      <c r="GX280" s="367"/>
      <c r="GY280" s="367"/>
      <c r="GZ280" s="367"/>
      <c r="HA280" s="367"/>
      <c r="HB280" s="367"/>
      <c r="HC280" s="367"/>
      <c r="HD280" s="367"/>
      <c r="HE280" s="367"/>
      <c r="HF280" s="367"/>
      <c r="HG280" s="367"/>
      <c r="HH280" s="367"/>
      <c r="HI280" s="367"/>
      <c r="HJ280" s="367"/>
      <c r="HK280" s="367"/>
      <c r="HL280" s="367"/>
      <c r="HM280" s="367"/>
      <c r="HN280" s="367"/>
      <c r="HO280" s="367"/>
      <c r="HP280" s="367"/>
      <c r="HQ280" s="367"/>
      <c r="HR280" s="367"/>
      <c r="HS280" s="367"/>
      <c r="HT280" s="367"/>
      <c r="HU280" s="367"/>
      <c r="HV280" s="367"/>
      <c r="HW280" s="367"/>
      <c r="HX280" s="367"/>
      <c r="HY280" s="367"/>
      <c r="HZ280" s="367"/>
      <c r="IA280" s="367"/>
      <c r="IB280" s="367"/>
      <c r="IC280" s="367"/>
      <c r="ID280" s="367"/>
      <c r="IE280" s="367"/>
      <c r="IF280" s="367"/>
      <c r="IG280" s="367"/>
      <c r="IH280" s="367"/>
      <c r="II280" s="367"/>
      <c r="IJ280" s="367"/>
      <c r="IK280" s="367"/>
      <c r="IL280" s="367"/>
      <c r="IM280" s="367"/>
      <c r="IN280" s="367"/>
      <c r="IO280" s="367"/>
      <c r="IP280" s="367"/>
      <c r="IQ280" s="367"/>
      <c r="IR280" s="367"/>
      <c r="IS280" s="367"/>
      <c r="IT280" s="367"/>
      <c r="IU280" s="367"/>
      <c r="IV280" s="367"/>
      <c r="IW280" s="367"/>
      <c r="IX280" s="367"/>
      <c r="IY280" s="367"/>
      <c r="IZ280" s="367"/>
    </row>
    <row r="281" spans="1:260" s="355" customFormat="1" ht="90" outlineLevel="1">
      <c r="A281" s="591"/>
      <c r="B281" s="496" t="s">
        <v>3194</v>
      </c>
      <c r="C281" s="441" t="s">
        <v>80</v>
      </c>
      <c r="D281" s="441" t="s">
        <v>147</v>
      </c>
      <c r="E281" s="443" t="s">
        <v>3195</v>
      </c>
      <c r="F281" s="443" t="s">
        <v>3196</v>
      </c>
      <c r="G281" s="468" t="s">
        <v>80</v>
      </c>
      <c r="H281" s="441" t="s">
        <v>2673</v>
      </c>
      <c r="I281" s="441" t="s">
        <v>2705</v>
      </c>
      <c r="J281" s="205">
        <v>2899.9839999999999</v>
      </c>
      <c r="K281" s="469">
        <v>2899.9839999999999</v>
      </c>
      <c r="L281" s="440">
        <v>0</v>
      </c>
      <c r="M281" s="469">
        <v>2754.9848000000002</v>
      </c>
      <c r="N281" s="469">
        <v>0</v>
      </c>
      <c r="O281" s="469" t="s">
        <v>80</v>
      </c>
      <c r="P281" s="470" t="s">
        <v>80</v>
      </c>
      <c r="Q281" s="470" t="s">
        <v>3197</v>
      </c>
      <c r="R281" s="441" t="s">
        <v>86</v>
      </c>
      <c r="S281" s="443" t="s">
        <v>80</v>
      </c>
      <c r="T281" s="440"/>
      <c r="U281" s="22">
        <v>0</v>
      </c>
      <c r="V281" s="22">
        <v>0</v>
      </c>
      <c r="W281" s="22">
        <v>0</v>
      </c>
      <c r="X281" s="440">
        <v>0</v>
      </c>
      <c r="Y281" s="440">
        <v>0</v>
      </c>
      <c r="Z281" s="22">
        <v>0</v>
      </c>
      <c r="AA281" s="22">
        <v>0</v>
      </c>
      <c r="AB281" s="22">
        <v>0</v>
      </c>
      <c r="AC281" s="22">
        <v>0</v>
      </c>
      <c r="AD281" s="440">
        <v>0</v>
      </c>
      <c r="AE281" s="22">
        <v>0</v>
      </c>
      <c r="AF281" s="22">
        <v>0</v>
      </c>
      <c r="AG281" s="22">
        <v>0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440">
        <v>144.9992</v>
      </c>
      <c r="AP281" s="469">
        <v>0</v>
      </c>
      <c r="AQ281" s="440">
        <v>0</v>
      </c>
      <c r="AR281" s="440">
        <v>0</v>
      </c>
      <c r="AS281" s="441" t="s">
        <v>3254</v>
      </c>
      <c r="AT281" s="441" t="s">
        <v>80</v>
      </c>
      <c r="AU281" s="441" t="s">
        <v>80</v>
      </c>
      <c r="AV281" s="441" t="s">
        <v>1915</v>
      </c>
      <c r="AW281" s="441" t="s">
        <v>279</v>
      </c>
      <c r="AX281" s="69" t="s">
        <v>1965</v>
      </c>
      <c r="AY281" s="69" t="s">
        <v>2591</v>
      </c>
      <c r="AZ281" s="69" t="s">
        <v>2301</v>
      </c>
      <c r="BA281" s="367"/>
      <c r="BB281" s="367"/>
      <c r="BC281" s="367"/>
      <c r="BD281" s="367"/>
      <c r="BE281" s="367"/>
      <c r="BF281" s="367"/>
      <c r="BG281" s="367"/>
      <c r="BH281" s="367"/>
      <c r="BI281" s="367"/>
      <c r="BJ281" s="367"/>
      <c r="BK281" s="367"/>
      <c r="BL281" s="367"/>
      <c r="BM281" s="367"/>
      <c r="BN281" s="367"/>
      <c r="BO281" s="367"/>
      <c r="BP281" s="367"/>
      <c r="BQ281" s="367"/>
      <c r="BR281" s="367"/>
      <c r="BS281" s="367"/>
      <c r="BT281" s="367"/>
      <c r="BU281" s="367"/>
      <c r="BV281" s="367"/>
      <c r="BW281" s="367"/>
      <c r="BX281" s="367"/>
      <c r="BY281" s="367"/>
      <c r="BZ281" s="367"/>
      <c r="CA281" s="367"/>
      <c r="CB281" s="367"/>
      <c r="CC281" s="367"/>
      <c r="CD281" s="367"/>
      <c r="CE281" s="367"/>
      <c r="CF281" s="367"/>
      <c r="CG281" s="367"/>
      <c r="CH281" s="367"/>
      <c r="CI281" s="367"/>
      <c r="CJ281" s="367"/>
      <c r="CK281" s="367"/>
      <c r="CL281" s="367"/>
      <c r="CM281" s="367"/>
      <c r="CN281" s="367"/>
      <c r="CO281" s="367"/>
      <c r="CP281" s="367"/>
      <c r="CQ281" s="367"/>
      <c r="CR281" s="367"/>
      <c r="CS281" s="367"/>
      <c r="CT281" s="367"/>
      <c r="CU281" s="367"/>
      <c r="CV281" s="367"/>
      <c r="CW281" s="367"/>
      <c r="CX281" s="367"/>
      <c r="CY281" s="367"/>
      <c r="CZ281" s="367"/>
      <c r="DA281" s="367"/>
      <c r="DB281" s="367"/>
      <c r="DC281" s="367"/>
      <c r="DD281" s="367"/>
      <c r="DE281" s="367"/>
      <c r="DF281" s="367"/>
      <c r="DG281" s="367"/>
      <c r="DH281" s="367"/>
      <c r="DI281" s="367"/>
      <c r="DJ281" s="367"/>
      <c r="DK281" s="367"/>
      <c r="DL281" s="367"/>
      <c r="DM281" s="367"/>
      <c r="DN281" s="367"/>
      <c r="DO281" s="367"/>
      <c r="DP281" s="367"/>
      <c r="DQ281" s="367"/>
      <c r="DR281" s="367"/>
      <c r="DS281" s="367"/>
      <c r="DT281" s="367"/>
      <c r="DU281" s="367"/>
      <c r="DV281" s="367"/>
      <c r="DW281" s="367"/>
      <c r="DX281" s="367"/>
      <c r="DY281" s="367"/>
      <c r="DZ281" s="367"/>
      <c r="EA281" s="367"/>
      <c r="EB281" s="367"/>
      <c r="EC281" s="367"/>
      <c r="ED281" s="367"/>
      <c r="EE281" s="367"/>
      <c r="EF281" s="367"/>
      <c r="EG281" s="367"/>
      <c r="EH281" s="367"/>
      <c r="EI281" s="367"/>
      <c r="EJ281" s="367"/>
      <c r="EK281" s="367"/>
      <c r="EL281" s="367"/>
      <c r="EM281" s="367"/>
      <c r="EN281" s="367"/>
      <c r="EO281" s="367"/>
      <c r="EP281" s="367"/>
      <c r="EQ281" s="367"/>
      <c r="ER281" s="367"/>
      <c r="ES281" s="367"/>
      <c r="ET281" s="367"/>
      <c r="EU281" s="367"/>
      <c r="EV281" s="367"/>
      <c r="EW281" s="367"/>
      <c r="EX281" s="367"/>
      <c r="EY281" s="367"/>
      <c r="EZ281" s="367"/>
      <c r="FA281" s="367"/>
      <c r="FB281" s="367"/>
      <c r="FC281" s="367"/>
      <c r="FD281" s="367"/>
      <c r="FE281" s="367"/>
      <c r="FF281" s="367"/>
      <c r="FG281" s="367"/>
      <c r="FH281" s="367"/>
      <c r="FI281" s="367"/>
      <c r="FJ281" s="367"/>
      <c r="FK281" s="367"/>
      <c r="FL281" s="367"/>
      <c r="FM281" s="367"/>
      <c r="FN281" s="367"/>
      <c r="FO281" s="367"/>
      <c r="FP281" s="367"/>
      <c r="FQ281" s="367"/>
      <c r="FR281" s="367"/>
      <c r="FS281" s="367"/>
      <c r="FT281" s="367"/>
      <c r="FU281" s="367"/>
      <c r="FV281" s="367"/>
      <c r="FW281" s="367"/>
      <c r="FX281" s="367"/>
      <c r="FY281" s="367"/>
      <c r="FZ281" s="367"/>
      <c r="GA281" s="367"/>
      <c r="GB281" s="367"/>
      <c r="GC281" s="367"/>
      <c r="GD281" s="367"/>
      <c r="GE281" s="367"/>
      <c r="GF281" s="367"/>
      <c r="GG281" s="367"/>
      <c r="GH281" s="367"/>
      <c r="GI281" s="367"/>
      <c r="GJ281" s="367"/>
      <c r="GK281" s="367"/>
      <c r="GL281" s="367"/>
      <c r="GM281" s="367"/>
      <c r="GN281" s="367"/>
      <c r="GO281" s="367"/>
      <c r="GP281" s="367"/>
      <c r="GQ281" s="367"/>
      <c r="GR281" s="367"/>
      <c r="GS281" s="367"/>
      <c r="GT281" s="367"/>
      <c r="GU281" s="367"/>
      <c r="GV281" s="367"/>
      <c r="GW281" s="367"/>
      <c r="GX281" s="367"/>
      <c r="GY281" s="367"/>
      <c r="GZ281" s="367"/>
      <c r="HA281" s="367"/>
      <c r="HB281" s="367"/>
      <c r="HC281" s="367"/>
      <c r="HD281" s="367"/>
      <c r="HE281" s="367"/>
      <c r="HF281" s="367"/>
      <c r="HG281" s="367"/>
      <c r="HH281" s="367"/>
      <c r="HI281" s="367"/>
      <c r="HJ281" s="367"/>
      <c r="HK281" s="367"/>
      <c r="HL281" s="367"/>
      <c r="HM281" s="367"/>
      <c r="HN281" s="367"/>
      <c r="HO281" s="367"/>
      <c r="HP281" s="367"/>
      <c r="HQ281" s="367"/>
      <c r="HR281" s="367"/>
      <c r="HS281" s="367"/>
      <c r="HT281" s="367"/>
      <c r="HU281" s="367"/>
      <c r="HV281" s="367"/>
      <c r="HW281" s="367"/>
      <c r="HX281" s="367"/>
      <c r="HY281" s="367"/>
      <c r="HZ281" s="367"/>
      <c r="IA281" s="367"/>
      <c r="IB281" s="367"/>
      <c r="IC281" s="367"/>
      <c r="ID281" s="367"/>
      <c r="IE281" s="367"/>
      <c r="IF281" s="367"/>
      <c r="IG281" s="367"/>
      <c r="IH281" s="367"/>
      <c r="II281" s="367"/>
      <c r="IJ281" s="367"/>
      <c r="IK281" s="367"/>
      <c r="IL281" s="367"/>
      <c r="IM281" s="367"/>
      <c r="IN281" s="367"/>
      <c r="IO281" s="367"/>
      <c r="IP281" s="367"/>
      <c r="IQ281" s="367"/>
      <c r="IR281" s="367"/>
      <c r="IS281" s="367"/>
      <c r="IT281" s="367"/>
      <c r="IU281" s="367"/>
      <c r="IV281" s="367"/>
      <c r="IW281" s="367"/>
      <c r="IX281" s="367"/>
      <c r="IY281" s="367"/>
      <c r="IZ281" s="367"/>
    </row>
    <row r="282" spans="1:260" s="355" customFormat="1" ht="54" outlineLevel="1">
      <c r="A282" s="591"/>
      <c r="B282" s="496" t="s">
        <v>1391</v>
      </c>
      <c r="C282" s="441" t="s">
        <v>80</v>
      </c>
      <c r="D282" s="441" t="s">
        <v>234</v>
      </c>
      <c r="E282" s="443" t="s">
        <v>3198</v>
      </c>
      <c r="F282" s="443" t="s">
        <v>3199</v>
      </c>
      <c r="G282" s="468" t="s">
        <v>80</v>
      </c>
      <c r="H282" s="441" t="s">
        <v>2673</v>
      </c>
      <c r="I282" s="441" t="s">
        <v>2705</v>
      </c>
      <c r="J282" s="205">
        <v>1063.194</v>
      </c>
      <c r="K282" s="469">
        <v>1063.194</v>
      </c>
      <c r="L282" s="440">
        <v>0</v>
      </c>
      <c r="M282" s="469">
        <v>1010.0343</v>
      </c>
      <c r="N282" s="469">
        <v>0</v>
      </c>
      <c r="O282" s="469" t="s">
        <v>80</v>
      </c>
      <c r="P282" s="470" t="s">
        <v>80</v>
      </c>
      <c r="Q282" s="470" t="s">
        <v>2963</v>
      </c>
      <c r="R282" s="441" t="s">
        <v>86</v>
      </c>
      <c r="S282" s="443" t="s">
        <v>80</v>
      </c>
      <c r="T282" s="440"/>
      <c r="U282" s="22">
        <v>0</v>
      </c>
      <c r="V282" s="22">
        <v>0</v>
      </c>
      <c r="W282" s="22">
        <v>0</v>
      </c>
      <c r="X282" s="440">
        <v>0</v>
      </c>
      <c r="Y282" s="440">
        <v>0</v>
      </c>
      <c r="Z282" s="22">
        <v>0</v>
      </c>
      <c r="AA282" s="22">
        <v>0</v>
      </c>
      <c r="AB282" s="22">
        <v>0</v>
      </c>
      <c r="AC282" s="22">
        <v>0</v>
      </c>
      <c r="AD282" s="440">
        <v>0</v>
      </c>
      <c r="AE282" s="22">
        <v>0</v>
      </c>
      <c r="AF282" s="22">
        <v>0</v>
      </c>
      <c r="AG282" s="22">
        <v>0</v>
      </c>
      <c r="AH282" s="22">
        <v>0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440">
        <v>53.159700000000001</v>
      </c>
      <c r="AP282" s="469">
        <v>0</v>
      </c>
      <c r="AQ282" s="440">
        <v>0</v>
      </c>
      <c r="AR282" s="440">
        <v>0</v>
      </c>
      <c r="AS282" s="441" t="s">
        <v>3254</v>
      </c>
      <c r="AT282" s="441" t="s">
        <v>80</v>
      </c>
      <c r="AU282" s="441" t="s">
        <v>80</v>
      </c>
      <c r="AV282" s="441" t="s">
        <v>1915</v>
      </c>
      <c r="AW282" s="441" t="s">
        <v>279</v>
      </c>
      <c r="AX282" s="69" t="s">
        <v>1951</v>
      </c>
      <c r="AY282" s="69" t="s">
        <v>2591</v>
      </c>
      <c r="AZ282" s="69" t="s">
        <v>2301</v>
      </c>
      <c r="BA282" s="367"/>
      <c r="BB282" s="367"/>
      <c r="BC282" s="367"/>
      <c r="BD282" s="367"/>
      <c r="BE282" s="367"/>
      <c r="BF282" s="367"/>
      <c r="BG282" s="367"/>
      <c r="BH282" s="367"/>
      <c r="BI282" s="367"/>
      <c r="BJ282" s="367"/>
      <c r="BK282" s="367"/>
      <c r="BL282" s="367"/>
      <c r="BM282" s="367"/>
      <c r="BN282" s="367"/>
      <c r="BO282" s="367"/>
      <c r="BP282" s="367"/>
      <c r="BQ282" s="367"/>
      <c r="BR282" s="367"/>
      <c r="BS282" s="367"/>
      <c r="BT282" s="367"/>
      <c r="BU282" s="367"/>
      <c r="BV282" s="367"/>
      <c r="BW282" s="367"/>
      <c r="BX282" s="367"/>
      <c r="BY282" s="367"/>
      <c r="BZ282" s="367"/>
      <c r="CA282" s="367"/>
      <c r="CB282" s="367"/>
      <c r="CC282" s="367"/>
      <c r="CD282" s="367"/>
      <c r="CE282" s="367"/>
      <c r="CF282" s="367"/>
      <c r="CG282" s="367"/>
      <c r="CH282" s="367"/>
      <c r="CI282" s="367"/>
      <c r="CJ282" s="367"/>
      <c r="CK282" s="367"/>
      <c r="CL282" s="367"/>
      <c r="CM282" s="367"/>
      <c r="CN282" s="367"/>
      <c r="CO282" s="367"/>
      <c r="CP282" s="367"/>
      <c r="CQ282" s="367"/>
      <c r="CR282" s="367"/>
      <c r="CS282" s="367"/>
      <c r="CT282" s="367"/>
      <c r="CU282" s="367"/>
      <c r="CV282" s="367"/>
      <c r="CW282" s="367"/>
      <c r="CX282" s="367"/>
      <c r="CY282" s="367"/>
      <c r="CZ282" s="367"/>
      <c r="DA282" s="367"/>
      <c r="DB282" s="367"/>
      <c r="DC282" s="367"/>
      <c r="DD282" s="367"/>
      <c r="DE282" s="367"/>
      <c r="DF282" s="367"/>
      <c r="DG282" s="367"/>
      <c r="DH282" s="367"/>
      <c r="DI282" s="367"/>
      <c r="DJ282" s="367"/>
      <c r="DK282" s="367"/>
      <c r="DL282" s="367"/>
      <c r="DM282" s="367"/>
      <c r="DN282" s="367"/>
      <c r="DO282" s="367"/>
      <c r="DP282" s="367"/>
      <c r="DQ282" s="367"/>
      <c r="DR282" s="367"/>
      <c r="DS282" s="367"/>
      <c r="DT282" s="367"/>
      <c r="DU282" s="367"/>
      <c r="DV282" s="367"/>
      <c r="DW282" s="367"/>
      <c r="DX282" s="367"/>
      <c r="DY282" s="367"/>
      <c r="DZ282" s="367"/>
      <c r="EA282" s="367"/>
      <c r="EB282" s="367"/>
      <c r="EC282" s="367"/>
      <c r="ED282" s="367"/>
      <c r="EE282" s="367"/>
      <c r="EF282" s="367"/>
      <c r="EG282" s="367"/>
      <c r="EH282" s="367"/>
      <c r="EI282" s="367"/>
      <c r="EJ282" s="367"/>
      <c r="EK282" s="367"/>
      <c r="EL282" s="367"/>
      <c r="EM282" s="367"/>
      <c r="EN282" s="367"/>
      <c r="EO282" s="367"/>
      <c r="EP282" s="367"/>
      <c r="EQ282" s="367"/>
      <c r="ER282" s="367"/>
      <c r="ES282" s="367"/>
      <c r="ET282" s="367"/>
      <c r="EU282" s="367"/>
      <c r="EV282" s="367"/>
      <c r="EW282" s="367"/>
      <c r="EX282" s="367"/>
      <c r="EY282" s="367"/>
      <c r="EZ282" s="367"/>
      <c r="FA282" s="367"/>
      <c r="FB282" s="367"/>
      <c r="FC282" s="367"/>
      <c r="FD282" s="367"/>
      <c r="FE282" s="367"/>
      <c r="FF282" s="367"/>
      <c r="FG282" s="367"/>
      <c r="FH282" s="367"/>
      <c r="FI282" s="367"/>
      <c r="FJ282" s="367"/>
      <c r="FK282" s="367"/>
      <c r="FL282" s="367"/>
      <c r="FM282" s="367"/>
      <c r="FN282" s="367"/>
      <c r="FO282" s="367"/>
      <c r="FP282" s="367"/>
      <c r="FQ282" s="367"/>
      <c r="FR282" s="367"/>
      <c r="FS282" s="367"/>
      <c r="FT282" s="367"/>
      <c r="FU282" s="367"/>
      <c r="FV282" s="367"/>
      <c r="FW282" s="367"/>
      <c r="FX282" s="367"/>
      <c r="FY282" s="367"/>
      <c r="FZ282" s="367"/>
      <c r="GA282" s="367"/>
      <c r="GB282" s="367"/>
      <c r="GC282" s="367"/>
      <c r="GD282" s="367"/>
      <c r="GE282" s="367"/>
      <c r="GF282" s="367"/>
      <c r="GG282" s="367"/>
      <c r="GH282" s="367"/>
      <c r="GI282" s="367"/>
      <c r="GJ282" s="367"/>
      <c r="GK282" s="367"/>
      <c r="GL282" s="367"/>
      <c r="GM282" s="367"/>
      <c r="GN282" s="367"/>
      <c r="GO282" s="367"/>
      <c r="GP282" s="367"/>
      <c r="GQ282" s="367"/>
      <c r="GR282" s="367"/>
      <c r="GS282" s="367"/>
      <c r="GT282" s="367"/>
      <c r="GU282" s="367"/>
      <c r="GV282" s="367"/>
      <c r="GW282" s="367"/>
      <c r="GX282" s="367"/>
      <c r="GY282" s="367"/>
      <c r="GZ282" s="367"/>
      <c r="HA282" s="367"/>
      <c r="HB282" s="367"/>
      <c r="HC282" s="367"/>
      <c r="HD282" s="367"/>
      <c r="HE282" s="367"/>
      <c r="HF282" s="367"/>
      <c r="HG282" s="367"/>
      <c r="HH282" s="367"/>
      <c r="HI282" s="367"/>
      <c r="HJ282" s="367"/>
      <c r="HK282" s="367"/>
      <c r="HL282" s="367"/>
      <c r="HM282" s="367"/>
      <c r="HN282" s="367"/>
      <c r="HO282" s="367"/>
      <c r="HP282" s="367"/>
      <c r="HQ282" s="367"/>
      <c r="HR282" s="367"/>
      <c r="HS282" s="367"/>
      <c r="HT282" s="367"/>
      <c r="HU282" s="367"/>
      <c r="HV282" s="367"/>
      <c r="HW282" s="367"/>
      <c r="HX282" s="367"/>
      <c r="HY282" s="367"/>
      <c r="HZ282" s="367"/>
      <c r="IA282" s="367"/>
      <c r="IB282" s="367"/>
      <c r="IC282" s="367"/>
      <c r="ID282" s="367"/>
      <c r="IE282" s="367"/>
      <c r="IF282" s="367"/>
      <c r="IG282" s="367"/>
      <c r="IH282" s="367"/>
      <c r="II282" s="367"/>
      <c r="IJ282" s="367"/>
      <c r="IK282" s="367"/>
      <c r="IL282" s="367"/>
      <c r="IM282" s="367"/>
      <c r="IN282" s="367"/>
      <c r="IO282" s="367"/>
      <c r="IP282" s="367"/>
      <c r="IQ282" s="367"/>
      <c r="IR282" s="367"/>
      <c r="IS282" s="367"/>
      <c r="IT282" s="367"/>
      <c r="IU282" s="367"/>
      <c r="IV282" s="367"/>
      <c r="IW282" s="367"/>
      <c r="IX282" s="367"/>
      <c r="IY282" s="367"/>
      <c r="IZ282" s="367"/>
    </row>
    <row r="283" spans="1:260" s="355" customFormat="1" ht="72" outlineLevel="1">
      <c r="A283" s="591"/>
      <c r="B283" s="496" t="s">
        <v>3200</v>
      </c>
      <c r="C283" s="441" t="s">
        <v>80</v>
      </c>
      <c r="D283" s="441" t="s">
        <v>1310</v>
      </c>
      <c r="E283" s="443" t="s">
        <v>3201</v>
      </c>
      <c r="F283" s="443" t="s">
        <v>3202</v>
      </c>
      <c r="G283" s="468" t="s">
        <v>80</v>
      </c>
      <c r="H283" s="441" t="s">
        <v>2673</v>
      </c>
      <c r="I283" s="441" t="s">
        <v>2705</v>
      </c>
      <c r="J283" s="205">
        <v>1586.65</v>
      </c>
      <c r="K283" s="469">
        <v>1586.65</v>
      </c>
      <c r="L283" s="440">
        <v>0</v>
      </c>
      <c r="M283" s="469">
        <v>1507.3175000000001</v>
      </c>
      <c r="N283" s="469">
        <v>0</v>
      </c>
      <c r="O283" s="469" t="s">
        <v>80</v>
      </c>
      <c r="P283" s="470" t="s">
        <v>80</v>
      </c>
      <c r="Q283" s="470" t="s">
        <v>2951</v>
      </c>
      <c r="R283" s="441" t="s">
        <v>86</v>
      </c>
      <c r="S283" s="443" t="s">
        <v>80</v>
      </c>
      <c r="T283" s="440"/>
      <c r="U283" s="22">
        <v>0</v>
      </c>
      <c r="V283" s="22">
        <v>0</v>
      </c>
      <c r="W283" s="22">
        <v>0</v>
      </c>
      <c r="X283" s="440">
        <v>0</v>
      </c>
      <c r="Y283" s="440">
        <v>0</v>
      </c>
      <c r="Z283" s="22">
        <v>0</v>
      </c>
      <c r="AA283" s="22">
        <v>0</v>
      </c>
      <c r="AB283" s="22">
        <v>0</v>
      </c>
      <c r="AC283" s="22">
        <v>0</v>
      </c>
      <c r="AD283" s="440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440">
        <v>79.332499999999996</v>
      </c>
      <c r="AP283" s="469">
        <v>0</v>
      </c>
      <c r="AQ283" s="440">
        <v>0</v>
      </c>
      <c r="AR283" s="440">
        <v>0</v>
      </c>
      <c r="AS283" s="441" t="s">
        <v>3254</v>
      </c>
      <c r="AT283" s="441" t="s">
        <v>80</v>
      </c>
      <c r="AU283" s="441" t="s">
        <v>80</v>
      </c>
      <c r="AV283" s="441" t="s">
        <v>1915</v>
      </c>
      <c r="AW283" s="441" t="s">
        <v>279</v>
      </c>
      <c r="AX283" s="69" t="s">
        <v>1952</v>
      </c>
      <c r="AY283" s="69" t="s">
        <v>2591</v>
      </c>
      <c r="AZ283" s="69" t="s">
        <v>2301</v>
      </c>
      <c r="BA283" s="367"/>
      <c r="BB283" s="367"/>
      <c r="BC283" s="367"/>
      <c r="BD283" s="367"/>
      <c r="BE283" s="367"/>
      <c r="BF283" s="367"/>
      <c r="BG283" s="367"/>
      <c r="BH283" s="367"/>
      <c r="BI283" s="367"/>
      <c r="BJ283" s="367"/>
      <c r="BK283" s="367"/>
      <c r="BL283" s="367"/>
      <c r="BM283" s="367"/>
      <c r="BN283" s="367"/>
      <c r="BO283" s="367"/>
      <c r="BP283" s="367"/>
      <c r="BQ283" s="367"/>
      <c r="BR283" s="367"/>
      <c r="BS283" s="367"/>
      <c r="BT283" s="367"/>
      <c r="BU283" s="367"/>
      <c r="BV283" s="367"/>
      <c r="BW283" s="367"/>
      <c r="BX283" s="367"/>
      <c r="BY283" s="367"/>
      <c r="BZ283" s="367"/>
      <c r="CA283" s="367"/>
      <c r="CB283" s="367"/>
      <c r="CC283" s="367"/>
      <c r="CD283" s="367"/>
      <c r="CE283" s="367"/>
      <c r="CF283" s="367"/>
      <c r="CG283" s="367"/>
      <c r="CH283" s="367"/>
      <c r="CI283" s="367"/>
      <c r="CJ283" s="367"/>
      <c r="CK283" s="367"/>
      <c r="CL283" s="367"/>
      <c r="CM283" s="367"/>
      <c r="CN283" s="367"/>
      <c r="CO283" s="367"/>
      <c r="CP283" s="367"/>
      <c r="CQ283" s="367"/>
      <c r="CR283" s="367"/>
      <c r="CS283" s="367"/>
      <c r="CT283" s="367"/>
      <c r="CU283" s="367"/>
      <c r="CV283" s="367"/>
      <c r="CW283" s="367"/>
      <c r="CX283" s="367"/>
      <c r="CY283" s="367"/>
      <c r="CZ283" s="367"/>
      <c r="DA283" s="367"/>
      <c r="DB283" s="367"/>
      <c r="DC283" s="367"/>
      <c r="DD283" s="367"/>
      <c r="DE283" s="367"/>
      <c r="DF283" s="367"/>
      <c r="DG283" s="367"/>
      <c r="DH283" s="367"/>
      <c r="DI283" s="367"/>
      <c r="DJ283" s="367"/>
      <c r="DK283" s="367"/>
      <c r="DL283" s="367"/>
      <c r="DM283" s="367"/>
      <c r="DN283" s="367"/>
      <c r="DO283" s="367"/>
      <c r="DP283" s="367"/>
      <c r="DQ283" s="367"/>
      <c r="DR283" s="367"/>
      <c r="DS283" s="367"/>
      <c r="DT283" s="367"/>
      <c r="DU283" s="367"/>
      <c r="DV283" s="367"/>
      <c r="DW283" s="367"/>
      <c r="DX283" s="367"/>
      <c r="DY283" s="367"/>
      <c r="DZ283" s="367"/>
      <c r="EA283" s="367"/>
      <c r="EB283" s="367"/>
      <c r="EC283" s="367"/>
      <c r="ED283" s="367"/>
      <c r="EE283" s="367"/>
      <c r="EF283" s="367"/>
      <c r="EG283" s="367"/>
      <c r="EH283" s="367"/>
      <c r="EI283" s="367"/>
      <c r="EJ283" s="367"/>
      <c r="EK283" s="367"/>
      <c r="EL283" s="367"/>
      <c r="EM283" s="367"/>
      <c r="EN283" s="367"/>
      <c r="EO283" s="367"/>
      <c r="EP283" s="367"/>
      <c r="EQ283" s="367"/>
      <c r="ER283" s="367"/>
      <c r="ES283" s="367"/>
      <c r="ET283" s="367"/>
      <c r="EU283" s="367"/>
      <c r="EV283" s="367"/>
      <c r="EW283" s="367"/>
      <c r="EX283" s="367"/>
      <c r="EY283" s="367"/>
      <c r="EZ283" s="367"/>
      <c r="FA283" s="367"/>
      <c r="FB283" s="367"/>
      <c r="FC283" s="367"/>
      <c r="FD283" s="367"/>
      <c r="FE283" s="367"/>
      <c r="FF283" s="367"/>
      <c r="FG283" s="367"/>
      <c r="FH283" s="367"/>
      <c r="FI283" s="367"/>
      <c r="FJ283" s="367"/>
      <c r="FK283" s="367"/>
      <c r="FL283" s="367"/>
      <c r="FM283" s="367"/>
      <c r="FN283" s="367"/>
      <c r="FO283" s="367"/>
      <c r="FP283" s="367"/>
      <c r="FQ283" s="367"/>
      <c r="FR283" s="367"/>
      <c r="FS283" s="367"/>
      <c r="FT283" s="367"/>
      <c r="FU283" s="367"/>
      <c r="FV283" s="367"/>
      <c r="FW283" s="367"/>
      <c r="FX283" s="367"/>
      <c r="FY283" s="367"/>
      <c r="FZ283" s="367"/>
      <c r="GA283" s="367"/>
      <c r="GB283" s="367"/>
      <c r="GC283" s="367"/>
      <c r="GD283" s="367"/>
      <c r="GE283" s="367"/>
      <c r="GF283" s="367"/>
      <c r="GG283" s="367"/>
      <c r="GH283" s="367"/>
      <c r="GI283" s="367"/>
      <c r="GJ283" s="367"/>
      <c r="GK283" s="367"/>
      <c r="GL283" s="367"/>
      <c r="GM283" s="367"/>
      <c r="GN283" s="367"/>
      <c r="GO283" s="367"/>
      <c r="GP283" s="367"/>
      <c r="GQ283" s="367"/>
      <c r="GR283" s="367"/>
      <c r="GS283" s="367"/>
      <c r="GT283" s="367"/>
      <c r="GU283" s="367"/>
      <c r="GV283" s="367"/>
      <c r="GW283" s="367"/>
      <c r="GX283" s="367"/>
      <c r="GY283" s="367"/>
      <c r="GZ283" s="367"/>
      <c r="HA283" s="367"/>
      <c r="HB283" s="367"/>
      <c r="HC283" s="367"/>
      <c r="HD283" s="367"/>
      <c r="HE283" s="367"/>
      <c r="HF283" s="367"/>
      <c r="HG283" s="367"/>
      <c r="HH283" s="367"/>
      <c r="HI283" s="367"/>
      <c r="HJ283" s="367"/>
      <c r="HK283" s="367"/>
      <c r="HL283" s="367"/>
      <c r="HM283" s="367"/>
      <c r="HN283" s="367"/>
      <c r="HO283" s="367"/>
      <c r="HP283" s="367"/>
      <c r="HQ283" s="367"/>
      <c r="HR283" s="367"/>
      <c r="HS283" s="367"/>
      <c r="HT283" s="367"/>
      <c r="HU283" s="367"/>
      <c r="HV283" s="367"/>
      <c r="HW283" s="367"/>
      <c r="HX283" s="367"/>
      <c r="HY283" s="367"/>
      <c r="HZ283" s="367"/>
      <c r="IA283" s="367"/>
      <c r="IB283" s="367"/>
      <c r="IC283" s="367"/>
      <c r="ID283" s="367"/>
      <c r="IE283" s="367"/>
      <c r="IF283" s="367"/>
      <c r="IG283" s="367"/>
      <c r="IH283" s="367"/>
      <c r="II283" s="367"/>
      <c r="IJ283" s="367"/>
      <c r="IK283" s="367"/>
      <c r="IL283" s="367"/>
      <c r="IM283" s="367"/>
      <c r="IN283" s="367"/>
      <c r="IO283" s="367"/>
      <c r="IP283" s="367"/>
      <c r="IQ283" s="367"/>
      <c r="IR283" s="367"/>
      <c r="IS283" s="367"/>
      <c r="IT283" s="367"/>
      <c r="IU283" s="367"/>
      <c r="IV283" s="367"/>
      <c r="IW283" s="367"/>
      <c r="IX283" s="367"/>
      <c r="IY283" s="367"/>
      <c r="IZ283" s="367"/>
    </row>
    <row r="284" spans="1:260" s="355" customFormat="1" ht="54" outlineLevel="1">
      <c r="A284" s="591"/>
      <c r="B284" s="496" t="s">
        <v>3203</v>
      </c>
      <c r="C284" s="441" t="s">
        <v>80</v>
      </c>
      <c r="D284" s="441" t="s">
        <v>146</v>
      </c>
      <c r="E284" s="443" t="s">
        <v>3054</v>
      </c>
      <c r="F284" s="443" t="s">
        <v>1171</v>
      </c>
      <c r="G284" s="468" t="s">
        <v>80</v>
      </c>
      <c r="H284" s="441" t="s">
        <v>2673</v>
      </c>
      <c r="I284" s="441" t="s">
        <v>2705</v>
      </c>
      <c r="J284" s="205">
        <v>2639.0459999999998</v>
      </c>
      <c r="K284" s="469">
        <v>2639.0459999999998</v>
      </c>
      <c r="L284" s="440">
        <v>0</v>
      </c>
      <c r="M284" s="469">
        <v>2507.0936999999999</v>
      </c>
      <c r="N284" s="469">
        <v>0</v>
      </c>
      <c r="O284" s="469" t="s">
        <v>80</v>
      </c>
      <c r="P284" s="470" t="s">
        <v>80</v>
      </c>
      <c r="Q284" s="470" t="s">
        <v>2955</v>
      </c>
      <c r="R284" s="441" t="s">
        <v>86</v>
      </c>
      <c r="S284" s="443" t="s">
        <v>80</v>
      </c>
      <c r="T284" s="440"/>
      <c r="U284" s="22">
        <v>0</v>
      </c>
      <c r="V284" s="22">
        <v>0</v>
      </c>
      <c r="W284" s="22">
        <v>0</v>
      </c>
      <c r="X284" s="440">
        <v>0</v>
      </c>
      <c r="Y284" s="440">
        <v>0</v>
      </c>
      <c r="Z284" s="22">
        <v>0</v>
      </c>
      <c r="AA284" s="22">
        <v>0</v>
      </c>
      <c r="AB284" s="22">
        <v>0</v>
      </c>
      <c r="AC284" s="22">
        <v>0</v>
      </c>
      <c r="AD284" s="440">
        <v>0</v>
      </c>
      <c r="AE284" s="22">
        <v>0</v>
      </c>
      <c r="AF284" s="22">
        <v>0</v>
      </c>
      <c r="AG284" s="22">
        <v>0</v>
      </c>
      <c r="AH284" s="22">
        <v>0</v>
      </c>
      <c r="AI284" s="22">
        <v>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440">
        <v>131.95230000000001</v>
      </c>
      <c r="AP284" s="469">
        <v>0</v>
      </c>
      <c r="AQ284" s="440">
        <v>0</v>
      </c>
      <c r="AR284" s="440">
        <v>0</v>
      </c>
      <c r="AS284" s="441" t="s">
        <v>3256</v>
      </c>
      <c r="AT284" s="441" t="s">
        <v>80</v>
      </c>
      <c r="AU284" s="441" t="s">
        <v>80</v>
      </c>
      <c r="AV284" s="441" t="s">
        <v>1915</v>
      </c>
      <c r="AW284" s="441" t="s">
        <v>279</v>
      </c>
      <c r="AX284" s="69" t="s">
        <v>1969</v>
      </c>
      <c r="AY284" s="69" t="s">
        <v>2591</v>
      </c>
      <c r="AZ284" s="69" t="s">
        <v>2301</v>
      </c>
      <c r="BA284" s="367"/>
      <c r="BB284" s="367"/>
      <c r="BC284" s="367"/>
      <c r="BD284" s="367"/>
      <c r="BE284" s="367"/>
      <c r="BF284" s="367"/>
      <c r="BG284" s="367"/>
      <c r="BH284" s="367"/>
      <c r="BI284" s="367"/>
      <c r="BJ284" s="367"/>
      <c r="BK284" s="367"/>
      <c r="BL284" s="367"/>
      <c r="BM284" s="367"/>
      <c r="BN284" s="367"/>
      <c r="BO284" s="367"/>
      <c r="BP284" s="367"/>
      <c r="BQ284" s="367"/>
      <c r="BR284" s="367"/>
      <c r="BS284" s="367"/>
      <c r="BT284" s="367"/>
      <c r="BU284" s="367"/>
      <c r="BV284" s="367"/>
      <c r="BW284" s="367"/>
      <c r="BX284" s="367"/>
      <c r="BY284" s="367"/>
      <c r="BZ284" s="367"/>
      <c r="CA284" s="367"/>
      <c r="CB284" s="367"/>
      <c r="CC284" s="367"/>
      <c r="CD284" s="367"/>
      <c r="CE284" s="367"/>
      <c r="CF284" s="367"/>
      <c r="CG284" s="367"/>
      <c r="CH284" s="367"/>
      <c r="CI284" s="367"/>
      <c r="CJ284" s="367"/>
      <c r="CK284" s="367"/>
      <c r="CL284" s="367"/>
      <c r="CM284" s="367"/>
      <c r="CN284" s="367"/>
      <c r="CO284" s="367"/>
      <c r="CP284" s="367"/>
      <c r="CQ284" s="367"/>
      <c r="CR284" s="367"/>
      <c r="CS284" s="367"/>
      <c r="CT284" s="367"/>
      <c r="CU284" s="367"/>
      <c r="CV284" s="367"/>
      <c r="CW284" s="367"/>
      <c r="CX284" s="367"/>
      <c r="CY284" s="367"/>
      <c r="CZ284" s="367"/>
      <c r="DA284" s="367"/>
      <c r="DB284" s="367"/>
      <c r="DC284" s="367"/>
      <c r="DD284" s="367"/>
      <c r="DE284" s="367"/>
      <c r="DF284" s="367"/>
      <c r="DG284" s="367"/>
      <c r="DH284" s="367"/>
      <c r="DI284" s="367"/>
      <c r="DJ284" s="367"/>
      <c r="DK284" s="367"/>
      <c r="DL284" s="367"/>
      <c r="DM284" s="367"/>
      <c r="DN284" s="367"/>
      <c r="DO284" s="367"/>
      <c r="DP284" s="367"/>
      <c r="DQ284" s="367"/>
      <c r="DR284" s="367"/>
      <c r="DS284" s="367"/>
      <c r="DT284" s="367"/>
      <c r="DU284" s="367"/>
      <c r="DV284" s="367"/>
      <c r="DW284" s="367"/>
      <c r="DX284" s="367"/>
      <c r="DY284" s="367"/>
      <c r="DZ284" s="367"/>
      <c r="EA284" s="367"/>
      <c r="EB284" s="367"/>
      <c r="EC284" s="367"/>
      <c r="ED284" s="367"/>
      <c r="EE284" s="367"/>
      <c r="EF284" s="367"/>
      <c r="EG284" s="367"/>
      <c r="EH284" s="367"/>
      <c r="EI284" s="367"/>
      <c r="EJ284" s="367"/>
      <c r="EK284" s="367"/>
      <c r="EL284" s="367"/>
      <c r="EM284" s="367"/>
      <c r="EN284" s="367"/>
      <c r="EO284" s="367"/>
      <c r="EP284" s="367"/>
      <c r="EQ284" s="367"/>
      <c r="ER284" s="367"/>
      <c r="ES284" s="367"/>
      <c r="ET284" s="367"/>
      <c r="EU284" s="367"/>
      <c r="EV284" s="367"/>
      <c r="EW284" s="367"/>
      <c r="EX284" s="367"/>
      <c r="EY284" s="367"/>
      <c r="EZ284" s="367"/>
      <c r="FA284" s="367"/>
      <c r="FB284" s="367"/>
      <c r="FC284" s="367"/>
      <c r="FD284" s="367"/>
      <c r="FE284" s="367"/>
      <c r="FF284" s="367"/>
      <c r="FG284" s="367"/>
      <c r="FH284" s="367"/>
      <c r="FI284" s="367"/>
      <c r="FJ284" s="367"/>
      <c r="FK284" s="367"/>
      <c r="FL284" s="367"/>
      <c r="FM284" s="367"/>
      <c r="FN284" s="367"/>
      <c r="FO284" s="367"/>
      <c r="FP284" s="367"/>
      <c r="FQ284" s="367"/>
      <c r="FR284" s="367"/>
      <c r="FS284" s="367"/>
      <c r="FT284" s="367"/>
      <c r="FU284" s="367"/>
      <c r="FV284" s="367"/>
      <c r="FW284" s="367"/>
      <c r="FX284" s="367"/>
      <c r="FY284" s="367"/>
      <c r="FZ284" s="367"/>
      <c r="GA284" s="367"/>
      <c r="GB284" s="367"/>
      <c r="GC284" s="367"/>
      <c r="GD284" s="367"/>
      <c r="GE284" s="367"/>
      <c r="GF284" s="367"/>
      <c r="GG284" s="367"/>
      <c r="GH284" s="367"/>
      <c r="GI284" s="367"/>
      <c r="GJ284" s="367"/>
      <c r="GK284" s="367"/>
      <c r="GL284" s="367"/>
      <c r="GM284" s="367"/>
      <c r="GN284" s="367"/>
      <c r="GO284" s="367"/>
      <c r="GP284" s="367"/>
      <c r="GQ284" s="367"/>
      <c r="GR284" s="367"/>
      <c r="GS284" s="367"/>
      <c r="GT284" s="367"/>
      <c r="GU284" s="367"/>
      <c r="GV284" s="367"/>
      <c r="GW284" s="367"/>
      <c r="GX284" s="367"/>
      <c r="GY284" s="367"/>
      <c r="GZ284" s="367"/>
      <c r="HA284" s="367"/>
      <c r="HB284" s="367"/>
      <c r="HC284" s="367"/>
      <c r="HD284" s="367"/>
      <c r="HE284" s="367"/>
      <c r="HF284" s="367"/>
      <c r="HG284" s="367"/>
      <c r="HH284" s="367"/>
      <c r="HI284" s="367"/>
      <c r="HJ284" s="367"/>
      <c r="HK284" s="367"/>
      <c r="HL284" s="367"/>
      <c r="HM284" s="367"/>
      <c r="HN284" s="367"/>
      <c r="HO284" s="367"/>
      <c r="HP284" s="367"/>
      <c r="HQ284" s="367"/>
      <c r="HR284" s="367"/>
      <c r="HS284" s="367"/>
      <c r="HT284" s="367"/>
      <c r="HU284" s="367"/>
      <c r="HV284" s="367"/>
      <c r="HW284" s="367"/>
      <c r="HX284" s="367"/>
      <c r="HY284" s="367"/>
      <c r="HZ284" s="367"/>
      <c r="IA284" s="367"/>
      <c r="IB284" s="367"/>
      <c r="IC284" s="367"/>
      <c r="ID284" s="367"/>
      <c r="IE284" s="367"/>
      <c r="IF284" s="367"/>
      <c r="IG284" s="367"/>
      <c r="IH284" s="367"/>
      <c r="II284" s="367"/>
      <c r="IJ284" s="367"/>
      <c r="IK284" s="367"/>
      <c r="IL284" s="367"/>
      <c r="IM284" s="367"/>
      <c r="IN284" s="367"/>
      <c r="IO284" s="367"/>
      <c r="IP284" s="367"/>
      <c r="IQ284" s="367"/>
      <c r="IR284" s="367"/>
      <c r="IS284" s="367"/>
      <c r="IT284" s="367"/>
      <c r="IU284" s="367"/>
      <c r="IV284" s="367"/>
      <c r="IW284" s="367"/>
      <c r="IX284" s="367"/>
      <c r="IY284" s="367"/>
      <c r="IZ284" s="367"/>
    </row>
    <row r="285" spans="1:260" s="355" customFormat="1" ht="72" outlineLevel="1">
      <c r="A285" s="591"/>
      <c r="B285" s="496" t="s">
        <v>3204</v>
      </c>
      <c r="C285" s="441" t="s">
        <v>80</v>
      </c>
      <c r="D285" s="441" t="s">
        <v>150</v>
      </c>
      <c r="E285" s="443" t="s">
        <v>2441</v>
      </c>
      <c r="F285" s="443" t="s">
        <v>3061</v>
      </c>
      <c r="G285" s="468" t="s">
        <v>80</v>
      </c>
      <c r="H285" s="441" t="s">
        <v>2673</v>
      </c>
      <c r="I285" s="441" t="s">
        <v>2705</v>
      </c>
      <c r="J285" s="205">
        <v>1551.6790000000001</v>
      </c>
      <c r="K285" s="469">
        <v>1551.6790000000001</v>
      </c>
      <c r="L285" s="440">
        <v>0</v>
      </c>
      <c r="M285" s="469">
        <v>1474.0950499999999</v>
      </c>
      <c r="N285" s="469">
        <v>0</v>
      </c>
      <c r="O285" s="469" t="s">
        <v>80</v>
      </c>
      <c r="P285" s="470" t="s">
        <v>80</v>
      </c>
      <c r="Q285" s="470" t="s">
        <v>2513</v>
      </c>
      <c r="R285" s="441" t="s">
        <v>86</v>
      </c>
      <c r="S285" s="443" t="s">
        <v>80</v>
      </c>
      <c r="T285" s="440"/>
      <c r="U285" s="22">
        <v>0</v>
      </c>
      <c r="V285" s="22">
        <v>0</v>
      </c>
      <c r="W285" s="22">
        <v>0</v>
      </c>
      <c r="X285" s="440">
        <v>0</v>
      </c>
      <c r="Y285" s="440">
        <v>0</v>
      </c>
      <c r="Z285" s="22">
        <v>0</v>
      </c>
      <c r="AA285" s="22">
        <v>0</v>
      </c>
      <c r="AB285" s="22">
        <v>0</v>
      </c>
      <c r="AC285" s="22">
        <v>0</v>
      </c>
      <c r="AD285" s="440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440">
        <v>77.583950000000002</v>
      </c>
      <c r="AP285" s="469">
        <v>0</v>
      </c>
      <c r="AQ285" s="440">
        <v>0</v>
      </c>
      <c r="AR285" s="440">
        <v>0</v>
      </c>
      <c r="AS285" s="441" t="s">
        <v>3256</v>
      </c>
      <c r="AT285" s="441" t="s">
        <v>80</v>
      </c>
      <c r="AU285" s="441" t="s">
        <v>80</v>
      </c>
      <c r="AV285" s="441" t="s">
        <v>1915</v>
      </c>
      <c r="AW285" s="441" t="s">
        <v>279</v>
      </c>
      <c r="AX285" s="69" t="s">
        <v>1965</v>
      </c>
      <c r="AY285" s="69" t="s">
        <v>2591</v>
      </c>
      <c r="AZ285" s="69" t="s">
        <v>2301</v>
      </c>
      <c r="BA285" s="367"/>
      <c r="BB285" s="367"/>
      <c r="BC285" s="367"/>
      <c r="BD285" s="367"/>
      <c r="BE285" s="367"/>
      <c r="BF285" s="367"/>
      <c r="BG285" s="367"/>
      <c r="BH285" s="367"/>
      <c r="BI285" s="367"/>
      <c r="BJ285" s="367"/>
      <c r="BK285" s="367"/>
      <c r="BL285" s="367"/>
      <c r="BM285" s="367"/>
      <c r="BN285" s="367"/>
      <c r="BO285" s="367"/>
      <c r="BP285" s="367"/>
      <c r="BQ285" s="367"/>
      <c r="BR285" s="367"/>
      <c r="BS285" s="367"/>
      <c r="BT285" s="367"/>
      <c r="BU285" s="367"/>
      <c r="BV285" s="367"/>
      <c r="BW285" s="367"/>
      <c r="BX285" s="367"/>
      <c r="BY285" s="367"/>
      <c r="BZ285" s="367"/>
      <c r="CA285" s="367"/>
      <c r="CB285" s="367"/>
      <c r="CC285" s="367"/>
      <c r="CD285" s="367"/>
      <c r="CE285" s="367"/>
      <c r="CF285" s="367"/>
      <c r="CG285" s="367"/>
      <c r="CH285" s="367"/>
      <c r="CI285" s="367"/>
      <c r="CJ285" s="367"/>
      <c r="CK285" s="367"/>
      <c r="CL285" s="367"/>
      <c r="CM285" s="367"/>
      <c r="CN285" s="367"/>
      <c r="CO285" s="367"/>
      <c r="CP285" s="367"/>
      <c r="CQ285" s="367"/>
      <c r="CR285" s="367"/>
      <c r="CS285" s="367"/>
      <c r="CT285" s="367"/>
      <c r="CU285" s="367"/>
      <c r="CV285" s="367"/>
      <c r="CW285" s="367"/>
      <c r="CX285" s="367"/>
      <c r="CY285" s="367"/>
      <c r="CZ285" s="367"/>
      <c r="DA285" s="367"/>
      <c r="DB285" s="367"/>
      <c r="DC285" s="367"/>
      <c r="DD285" s="367"/>
      <c r="DE285" s="367"/>
      <c r="DF285" s="367"/>
      <c r="DG285" s="367"/>
      <c r="DH285" s="367"/>
      <c r="DI285" s="367"/>
      <c r="DJ285" s="367"/>
      <c r="DK285" s="367"/>
      <c r="DL285" s="367"/>
      <c r="DM285" s="367"/>
      <c r="DN285" s="367"/>
      <c r="DO285" s="367"/>
      <c r="DP285" s="367"/>
      <c r="DQ285" s="367"/>
      <c r="DR285" s="367"/>
      <c r="DS285" s="367"/>
      <c r="DT285" s="367"/>
      <c r="DU285" s="367"/>
      <c r="DV285" s="367"/>
      <c r="DW285" s="367"/>
      <c r="DX285" s="367"/>
      <c r="DY285" s="367"/>
      <c r="DZ285" s="367"/>
      <c r="EA285" s="367"/>
      <c r="EB285" s="367"/>
      <c r="EC285" s="367"/>
      <c r="ED285" s="367"/>
      <c r="EE285" s="367"/>
      <c r="EF285" s="367"/>
      <c r="EG285" s="367"/>
      <c r="EH285" s="367"/>
      <c r="EI285" s="367"/>
      <c r="EJ285" s="367"/>
      <c r="EK285" s="367"/>
      <c r="EL285" s="367"/>
      <c r="EM285" s="367"/>
      <c r="EN285" s="367"/>
      <c r="EO285" s="367"/>
      <c r="EP285" s="367"/>
      <c r="EQ285" s="367"/>
      <c r="ER285" s="367"/>
      <c r="ES285" s="367"/>
      <c r="ET285" s="367"/>
      <c r="EU285" s="367"/>
      <c r="EV285" s="367"/>
      <c r="EW285" s="367"/>
      <c r="EX285" s="367"/>
      <c r="EY285" s="367"/>
      <c r="EZ285" s="367"/>
      <c r="FA285" s="367"/>
      <c r="FB285" s="367"/>
      <c r="FC285" s="367"/>
      <c r="FD285" s="367"/>
      <c r="FE285" s="367"/>
      <c r="FF285" s="367"/>
      <c r="FG285" s="367"/>
      <c r="FH285" s="367"/>
      <c r="FI285" s="367"/>
      <c r="FJ285" s="367"/>
      <c r="FK285" s="367"/>
      <c r="FL285" s="367"/>
      <c r="FM285" s="367"/>
      <c r="FN285" s="367"/>
      <c r="FO285" s="367"/>
      <c r="FP285" s="367"/>
      <c r="FQ285" s="367"/>
      <c r="FR285" s="367"/>
      <c r="FS285" s="367"/>
      <c r="FT285" s="367"/>
      <c r="FU285" s="367"/>
      <c r="FV285" s="367"/>
      <c r="FW285" s="367"/>
      <c r="FX285" s="367"/>
      <c r="FY285" s="367"/>
      <c r="FZ285" s="367"/>
      <c r="GA285" s="367"/>
      <c r="GB285" s="367"/>
      <c r="GC285" s="367"/>
      <c r="GD285" s="367"/>
      <c r="GE285" s="367"/>
      <c r="GF285" s="367"/>
      <c r="GG285" s="367"/>
      <c r="GH285" s="367"/>
      <c r="GI285" s="367"/>
      <c r="GJ285" s="367"/>
      <c r="GK285" s="367"/>
      <c r="GL285" s="367"/>
      <c r="GM285" s="367"/>
      <c r="GN285" s="367"/>
      <c r="GO285" s="367"/>
      <c r="GP285" s="367"/>
      <c r="GQ285" s="367"/>
      <c r="GR285" s="367"/>
      <c r="GS285" s="367"/>
      <c r="GT285" s="367"/>
      <c r="GU285" s="367"/>
      <c r="GV285" s="367"/>
      <c r="GW285" s="367"/>
      <c r="GX285" s="367"/>
      <c r="GY285" s="367"/>
      <c r="GZ285" s="367"/>
      <c r="HA285" s="367"/>
      <c r="HB285" s="367"/>
      <c r="HC285" s="367"/>
      <c r="HD285" s="367"/>
      <c r="HE285" s="367"/>
      <c r="HF285" s="367"/>
      <c r="HG285" s="367"/>
      <c r="HH285" s="367"/>
      <c r="HI285" s="367"/>
      <c r="HJ285" s="367"/>
      <c r="HK285" s="367"/>
      <c r="HL285" s="367"/>
      <c r="HM285" s="367"/>
      <c r="HN285" s="367"/>
      <c r="HO285" s="367"/>
      <c r="HP285" s="367"/>
      <c r="HQ285" s="367"/>
      <c r="HR285" s="367"/>
      <c r="HS285" s="367"/>
      <c r="HT285" s="367"/>
      <c r="HU285" s="367"/>
      <c r="HV285" s="367"/>
      <c r="HW285" s="367"/>
      <c r="HX285" s="367"/>
      <c r="HY285" s="367"/>
      <c r="HZ285" s="367"/>
      <c r="IA285" s="367"/>
      <c r="IB285" s="367"/>
      <c r="IC285" s="367"/>
      <c r="ID285" s="367"/>
      <c r="IE285" s="367"/>
      <c r="IF285" s="367"/>
      <c r="IG285" s="367"/>
      <c r="IH285" s="367"/>
      <c r="II285" s="367"/>
      <c r="IJ285" s="367"/>
      <c r="IK285" s="367"/>
      <c r="IL285" s="367"/>
      <c r="IM285" s="367"/>
      <c r="IN285" s="367"/>
      <c r="IO285" s="367"/>
      <c r="IP285" s="367"/>
      <c r="IQ285" s="367"/>
      <c r="IR285" s="367"/>
      <c r="IS285" s="367"/>
      <c r="IT285" s="367"/>
      <c r="IU285" s="367"/>
      <c r="IV285" s="367"/>
      <c r="IW285" s="367"/>
      <c r="IX285" s="367"/>
      <c r="IY285" s="367"/>
      <c r="IZ285" s="367"/>
    </row>
    <row r="286" spans="1:260" s="355" customFormat="1" ht="54" outlineLevel="1">
      <c r="A286" s="591"/>
      <c r="B286" s="496" t="s">
        <v>3205</v>
      </c>
      <c r="C286" s="441" t="s">
        <v>80</v>
      </c>
      <c r="D286" s="441" t="s">
        <v>3071</v>
      </c>
      <c r="E286" s="443" t="s">
        <v>2751</v>
      </c>
      <c r="F286" s="443" t="s">
        <v>3072</v>
      </c>
      <c r="G286" s="468" t="s">
        <v>80</v>
      </c>
      <c r="H286" s="441" t="s">
        <v>2673</v>
      </c>
      <c r="I286" s="441" t="s">
        <v>2705</v>
      </c>
      <c r="J286" s="205">
        <v>1163.4880000000001</v>
      </c>
      <c r="K286" s="469">
        <v>1163.4880000000001</v>
      </c>
      <c r="L286" s="440">
        <v>0</v>
      </c>
      <c r="M286" s="469">
        <v>1105.3136</v>
      </c>
      <c r="N286" s="469">
        <v>0</v>
      </c>
      <c r="O286" s="469" t="s">
        <v>80</v>
      </c>
      <c r="P286" s="470" t="s">
        <v>80</v>
      </c>
      <c r="Q286" s="470" t="s">
        <v>2951</v>
      </c>
      <c r="R286" s="441" t="s">
        <v>86</v>
      </c>
      <c r="S286" s="443" t="s">
        <v>80</v>
      </c>
      <c r="T286" s="440"/>
      <c r="U286" s="22">
        <v>0</v>
      </c>
      <c r="V286" s="22">
        <v>0</v>
      </c>
      <c r="W286" s="22">
        <v>0</v>
      </c>
      <c r="X286" s="440">
        <v>0</v>
      </c>
      <c r="Y286" s="440">
        <v>0</v>
      </c>
      <c r="Z286" s="22">
        <v>0</v>
      </c>
      <c r="AA286" s="22">
        <v>0</v>
      </c>
      <c r="AB286" s="22">
        <v>0</v>
      </c>
      <c r="AC286" s="22">
        <v>0</v>
      </c>
      <c r="AD286" s="440">
        <v>0</v>
      </c>
      <c r="AE286" s="22">
        <v>0</v>
      </c>
      <c r="AF286" s="22">
        <v>0</v>
      </c>
      <c r="AG286" s="22">
        <v>0</v>
      </c>
      <c r="AH286" s="22">
        <v>0</v>
      </c>
      <c r="AI286" s="22">
        <v>0</v>
      </c>
      <c r="AJ286" s="22">
        <v>0</v>
      </c>
      <c r="AK286" s="22">
        <v>0</v>
      </c>
      <c r="AL286" s="22">
        <v>0</v>
      </c>
      <c r="AM286" s="22">
        <v>0</v>
      </c>
      <c r="AN286" s="22">
        <v>0</v>
      </c>
      <c r="AO286" s="440">
        <v>58.174399999999999</v>
      </c>
      <c r="AP286" s="469">
        <v>0</v>
      </c>
      <c r="AQ286" s="440">
        <v>0</v>
      </c>
      <c r="AR286" s="440">
        <v>0</v>
      </c>
      <c r="AS286" s="441" t="s">
        <v>3256</v>
      </c>
      <c r="AT286" s="441" t="s">
        <v>80</v>
      </c>
      <c r="AU286" s="441" t="s">
        <v>80</v>
      </c>
      <c r="AV286" s="441" t="s">
        <v>1915</v>
      </c>
      <c r="AW286" s="441" t="s">
        <v>279</v>
      </c>
      <c r="AX286" s="69" t="s">
        <v>1951</v>
      </c>
      <c r="AY286" s="69" t="s">
        <v>2591</v>
      </c>
      <c r="AZ286" s="69" t="s">
        <v>2301</v>
      </c>
      <c r="BA286" s="367"/>
      <c r="BB286" s="367"/>
      <c r="BC286" s="367"/>
      <c r="BD286" s="367"/>
      <c r="BE286" s="367"/>
      <c r="BF286" s="367"/>
      <c r="BG286" s="367"/>
      <c r="BH286" s="367"/>
      <c r="BI286" s="367"/>
      <c r="BJ286" s="367"/>
      <c r="BK286" s="367"/>
      <c r="BL286" s="367"/>
      <c r="BM286" s="367"/>
      <c r="BN286" s="367"/>
      <c r="BO286" s="367"/>
      <c r="BP286" s="367"/>
      <c r="BQ286" s="367"/>
      <c r="BR286" s="367"/>
      <c r="BS286" s="367"/>
      <c r="BT286" s="367"/>
      <c r="BU286" s="367"/>
      <c r="BV286" s="367"/>
      <c r="BW286" s="367"/>
      <c r="BX286" s="367"/>
      <c r="BY286" s="367"/>
      <c r="BZ286" s="367"/>
      <c r="CA286" s="367"/>
      <c r="CB286" s="367"/>
      <c r="CC286" s="367"/>
      <c r="CD286" s="367"/>
      <c r="CE286" s="367"/>
      <c r="CF286" s="367"/>
      <c r="CG286" s="367"/>
      <c r="CH286" s="367"/>
      <c r="CI286" s="367"/>
      <c r="CJ286" s="367"/>
      <c r="CK286" s="367"/>
      <c r="CL286" s="367"/>
      <c r="CM286" s="367"/>
      <c r="CN286" s="367"/>
      <c r="CO286" s="367"/>
      <c r="CP286" s="367"/>
      <c r="CQ286" s="367"/>
      <c r="CR286" s="367"/>
      <c r="CS286" s="367"/>
      <c r="CT286" s="367"/>
      <c r="CU286" s="367"/>
      <c r="CV286" s="367"/>
      <c r="CW286" s="367"/>
      <c r="CX286" s="367"/>
      <c r="CY286" s="367"/>
      <c r="CZ286" s="367"/>
      <c r="DA286" s="367"/>
      <c r="DB286" s="367"/>
      <c r="DC286" s="367"/>
      <c r="DD286" s="367"/>
      <c r="DE286" s="367"/>
      <c r="DF286" s="367"/>
      <c r="DG286" s="367"/>
      <c r="DH286" s="367"/>
      <c r="DI286" s="367"/>
      <c r="DJ286" s="367"/>
      <c r="DK286" s="367"/>
      <c r="DL286" s="367"/>
      <c r="DM286" s="367"/>
      <c r="DN286" s="367"/>
      <c r="DO286" s="367"/>
      <c r="DP286" s="367"/>
      <c r="DQ286" s="367"/>
      <c r="DR286" s="367"/>
      <c r="DS286" s="367"/>
      <c r="DT286" s="367"/>
      <c r="DU286" s="367"/>
      <c r="DV286" s="367"/>
      <c r="DW286" s="367"/>
      <c r="DX286" s="367"/>
      <c r="DY286" s="367"/>
      <c r="DZ286" s="367"/>
      <c r="EA286" s="367"/>
      <c r="EB286" s="367"/>
      <c r="EC286" s="367"/>
      <c r="ED286" s="367"/>
      <c r="EE286" s="367"/>
      <c r="EF286" s="367"/>
      <c r="EG286" s="367"/>
      <c r="EH286" s="367"/>
      <c r="EI286" s="367"/>
      <c r="EJ286" s="367"/>
      <c r="EK286" s="367"/>
      <c r="EL286" s="367"/>
      <c r="EM286" s="367"/>
      <c r="EN286" s="367"/>
      <c r="EO286" s="367"/>
      <c r="EP286" s="367"/>
      <c r="EQ286" s="367"/>
      <c r="ER286" s="367"/>
      <c r="ES286" s="367"/>
      <c r="ET286" s="367"/>
      <c r="EU286" s="367"/>
      <c r="EV286" s="367"/>
      <c r="EW286" s="367"/>
      <c r="EX286" s="367"/>
      <c r="EY286" s="367"/>
      <c r="EZ286" s="367"/>
      <c r="FA286" s="367"/>
      <c r="FB286" s="367"/>
      <c r="FC286" s="367"/>
      <c r="FD286" s="367"/>
      <c r="FE286" s="367"/>
      <c r="FF286" s="367"/>
      <c r="FG286" s="367"/>
      <c r="FH286" s="367"/>
      <c r="FI286" s="367"/>
      <c r="FJ286" s="367"/>
      <c r="FK286" s="367"/>
      <c r="FL286" s="367"/>
      <c r="FM286" s="367"/>
      <c r="FN286" s="367"/>
      <c r="FO286" s="367"/>
      <c r="FP286" s="367"/>
      <c r="FQ286" s="367"/>
      <c r="FR286" s="367"/>
      <c r="FS286" s="367"/>
      <c r="FT286" s="367"/>
      <c r="FU286" s="367"/>
      <c r="FV286" s="367"/>
      <c r="FW286" s="367"/>
      <c r="FX286" s="367"/>
      <c r="FY286" s="367"/>
      <c r="FZ286" s="367"/>
      <c r="GA286" s="367"/>
      <c r="GB286" s="367"/>
      <c r="GC286" s="367"/>
      <c r="GD286" s="367"/>
      <c r="GE286" s="367"/>
      <c r="GF286" s="367"/>
      <c r="GG286" s="367"/>
      <c r="GH286" s="367"/>
      <c r="GI286" s="367"/>
      <c r="GJ286" s="367"/>
      <c r="GK286" s="367"/>
      <c r="GL286" s="367"/>
      <c r="GM286" s="367"/>
      <c r="GN286" s="367"/>
      <c r="GO286" s="367"/>
      <c r="GP286" s="367"/>
      <c r="GQ286" s="367"/>
      <c r="GR286" s="367"/>
      <c r="GS286" s="367"/>
      <c r="GT286" s="367"/>
      <c r="GU286" s="367"/>
      <c r="GV286" s="367"/>
      <c r="GW286" s="367"/>
      <c r="GX286" s="367"/>
      <c r="GY286" s="367"/>
      <c r="GZ286" s="367"/>
      <c r="HA286" s="367"/>
      <c r="HB286" s="367"/>
      <c r="HC286" s="367"/>
      <c r="HD286" s="367"/>
      <c r="HE286" s="367"/>
      <c r="HF286" s="367"/>
      <c r="HG286" s="367"/>
      <c r="HH286" s="367"/>
      <c r="HI286" s="367"/>
      <c r="HJ286" s="367"/>
      <c r="HK286" s="367"/>
      <c r="HL286" s="367"/>
      <c r="HM286" s="367"/>
      <c r="HN286" s="367"/>
      <c r="HO286" s="367"/>
      <c r="HP286" s="367"/>
      <c r="HQ286" s="367"/>
      <c r="HR286" s="367"/>
      <c r="HS286" s="367"/>
      <c r="HT286" s="367"/>
      <c r="HU286" s="367"/>
      <c r="HV286" s="367"/>
      <c r="HW286" s="367"/>
      <c r="HX286" s="367"/>
      <c r="HY286" s="367"/>
      <c r="HZ286" s="367"/>
      <c r="IA286" s="367"/>
      <c r="IB286" s="367"/>
      <c r="IC286" s="367"/>
      <c r="ID286" s="367"/>
      <c r="IE286" s="367"/>
      <c r="IF286" s="367"/>
      <c r="IG286" s="367"/>
      <c r="IH286" s="367"/>
      <c r="II286" s="367"/>
      <c r="IJ286" s="367"/>
      <c r="IK286" s="367"/>
      <c r="IL286" s="367"/>
      <c r="IM286" s="367"/>
      <c r="IN286" s="367"/>
      <c r="IO286" s="367"/>
      <c r="IP286" s="367"/>
      <c r="IQ286" s="367"/>
      <c r="IR286" s="367"/>
      <c r="IS286" s="367"/>
      <c r="IT286" s="367"/>
      <c r="IU286" s="367"/>
      <c r="IV286" s="367"/>
      <c r="IW286" s="367"/>
      <c r="IX286" s="367"/>
      <c r="IY286" s="367"/>
      <c r="IZ286" s="367"/>
    </row>
    <row r="287" spans="1:260" s="355" customFormat="1" ht="90" outlineLevel="1">
      <c r="A287" s="591"/>
      <c r="B287" s="496" t="s">
        <v>3206</v>
      </c>
      <c r="C287" s="441" t="s">
        <v>80</v>
      </c>
      <c r="D287" s="441" t="s">
        <v>100</v>
      </c>
      <c r="E287" s="443" t="s">
        <v>2457</v>
      </c>
      <c r="F287" s="443" t="s">
        <v>3207</v>
      </c>
      <c r="G287" s="468" t="s">
        <v>80</v>
      </c>
      <c r="H287" s="441" t="s">
        <v>2673</v>
      </c>
      <c r="I287" s="441" t="s">
        <v>2705</v>
      </c>
      <c r="J287" s="205">
        <v>1457.904</v>
      </c>
      <c r="K287" s="469">
        <v>1457.904</v>
      </c>
      <c r="L287" s="440">
        <v>0</v>
      </c>
      <c r="M287" s="469">
        <v>1385.0088000000001</v>
      </c>
      <c r="N287" s="469">
        <v>0</v>
      </c>
      <c r="O287" s="469" t="s">
        <v>80</v>
      </c>
      <c r="P287" s="470" t="s">
        <v>80</v>
      </c>
      <c r="Q287" s="470" t="s">
        <v>3197</v>
      </c>
      <c r="R287" s="441" t="s">
        <v>86</v>
      </c>
      <c r="S287" s="443" t="s">
        <v>80</v>
      </c>
      <c r="T287" s="440"/>
      <c r="U287" s="22">
        <v>0</v>
      </c>
      <c r="V287" s="22">
        <v>0</v>
      </c>
      <c r="W287" s="22">
        <v>0</v>
      </c>
      <c r="X287" s="440">
        <v>0</v>
      </c>
      <c r="Y287" s="440">
        <v>0</v>
      </c>
      <c r="Z287" s="22">
        <v>72.895200000000003</v>
      </c>
      <c r="AA287" s="22">
        <v>0</v>
      </c>
      <c r="AB287" s="22">
        <v>0</v>
      </c>
      <c r="AC287" s="22">
        <v>72.895200000000003</v>
      </c>
      <c r="AD287" s="440">
        <v>0</v>
      </c>
      <c r="AE287" s="22">
        <v>0</v>
      </c>
      <c r="AF287" s="22">
        <v>0</v>
      </c>
      <c r="AG287" s="22">
        <v>0</v>
      </c>
      <c r="AH287" s="22">
        <v>0</v>
      </c>
      <c r="AI287" s="22">
        <v>0</v>
      </c>
      <c r="AJ287" s="22">
        <v>72.895200000000003</v>
      </c>
      <c r="AK287" s="22">
        <v>0</v>
      </c>
      <c r="AL287" s="22">
        <v>0</v>
      </c>
      <c r="AM287" s="22">
        <v>72.895200000000003</v>
      </c>
      <c r="AN287" s="22">
        <v>0</v>
      </c>
      <c r="AO287" s="440">
        <v>0</v>
      </c>
      <c r="AP287" s="469">
        <v>0</v>
      </c>
      <c r="AQ287" s="440">
        <v>0</v>
      </c>
      <c r="AR287" s="440">
        <v>0</v>
      </c>
      <c r="AS287" s="441" t="s">
        <v>3256</v>
      </c>
      <c r="AT287" s="441" t="s">
        <v>80</v>
      </c>
      <c r="AU287" s="441" t="s">
        <v>80</v>
      </c>
      <c r="AV287" s="441" t="s">
        <v>1915</v>
      </c>
      <c r="AW287" s="441" t="s">
        <v>279</v>
      </c>
      <c r="AX287" s="69" t="s">
        <v>1967</v>
      </c>
      <c r="AY287" s="69" t="s">
        <v>2591</v>
      </c>
      <c r="AZ287" s="69" t="s">
        <v>2301</v>
      </c>
      <c r="BA287" s="367"/>
      <c r="BB287" s="367"/>
      <c r="BC287" s="367"/>
      <c r="BD287" s="367"/>
      <c r="BE287" s="367"/>
      <c r="BF287" s="367"/>
      <c r="BG287" s="367"/>
      <c r="BH287" s="367"/>
      <c r="BI287" s="367"/>
      <c r="BJ287" s="367"/>
      <c r="BK287" s="367"/>
      <c r="BL287" s="367"/>
      <c r="BM287" s="367"/>
      <c r="BN287" s="367"/>
      <c r="BO287" s="367"/>
      <c r="BP287" s="367"/>
      <c r="BQ287" s="367"/>
      <c r="BR287" s="367"/>
      <c r="BS287" s="367"/>
      <c r="BT287" s="367"/>
      <c r="BU287" s="367"/>
      <c r="BV287" s="367"/>
      <c r="BW287" s="367"/>
      <c r="BX287" s="367"/>
      <c r="BY287" s="367"/>
      <c r="BZ287" s="367"/>
      <c r="CA287" s="367"/>
      <c r="CB287" s="367"/>
      <c r="CC287" s="367"/>
      <c r="CD287" s="367"/>
      <c r="CE287" s="367"/>
      <c r="CF287" s="367"/>
      <c r="CG287" s="367"/>
      <c r="CH287" s="367"/>
      <c r="CI287" s="367"/>
      <c r="CJ287" s="367"/>
      <c r="CK287" s="367"/>
      <c r="CL287" s="367"/>
      <c r="CM287" s="367"/>
      <c r="CN287" s="367"/>
      <c r="CO287" s="367"/>
      <c r="CP287" s="367"/>
      <c r="CQ287" s="367"/>
      <c r="CR287" s="367"/>
      <c r="CS287" s="367"/>
      <c r="CT287" s="367"/>
      <c r="CU287" s="367"/>
      <c r="CV287" s="367"/>
      <c r="CW287" s="367"/>
      <c r="CX287" s="367"/>
      <c r="CY287" s="367"/>
      <c r="CZ287" s="367"/>
      <c r="DA287" s="367"/>
      <c r="DB287" s="367"/>
      <c r="DC287" s="367"/>
      <c r="DD287" s="367"/>
      <c r="DE287" s="367"/>
      <c r="DF287" s="367"/>
      <c r="DG287" s="367"/>
      <c r="DH287" s="367"/>
      <c r="DI287" s="367"/>
      <c r="DJ287" s="367"/>
      <c r="DK287" s="367"/>
      <c r="DL287" s="367"/>
      <c r="DM287" s="367"/>
      <c r="DN287" s="367"/>
      <c r="DO287" s="367"/>
      <c r="DP287" s="367"/>
      <c r="DQ287" s="367"/>
      <c r="DR287" s="367"/>
      <c r="DS287" s="367"/>
      <c r="DT287" s="367"/>
      <c r="DU287" s="367"/>
      <c r="DV287" s="367"/>
      <c r="DW287" s="367"/>
      <c r="DX287" s="367"/>
      <c r="DY287" s="367"/>
      <c r="DZ287" s="367"/>
      <c r="EA287" s="367"/>
      <c r="EB287" s="367"/>
      <c r="EC287" s="367"/>
      <c r="ED287" s="367"/>
      <c r="EE287" s="367"/>
      <c r="EF287" s="367"/>
      <c r="EG287" s="367"/>
      <c r="EH287" s="367"/>
      <c r="EI287" s="367"/>
      <c r="EJ287" s="367"/>
      <c r="EK287" s="367"/>
      <c r="EL287" s="367"/>
      <c r="EM287" s="367"/>
      <c r="EN287" s="367"/>
      <c r="EO287" s="367"/>
      <c r="EP287" s="367"/>
      <c r="EQ287" s="367"/>
      <c r="ER287" s="367"/>
      <c r="ES287" s="367"/>
      <c r="ET287" s="367"/>
      <c r="EU287" s="367"/>
      <c r="EV287" s="367"/>
      <c r="EW287" s="367"/>
      <c r="EX287" s="367"/>
      <c r="EY287" s="367"/>
      <c r="EZ287" s="367"/>
      <c r="FA287" s="367"/>
      <c r="FB287" s="367"/>
      <c r="FC287" s="367"/>
      <c r="FD287" s="367"/>
      <c r="FE287" s="367"/>
      <c r="FF287" s="367"/>
      <c r="FG287" s="367"/>
      <c r="FH287" s="367"/>
      <c r="FI287" s="367"/>
      <c r="FJ287" s="367"/>
      <c r="FK287" s="367"/>
      <c r="FL287" s="367"/>
      <c r="FM287" s="367"/>
      <c r="FN287" s="367"/>
      <c r="FO287" s="367"/>
      <c r="FP287" s="367"/>
      <c r="FQ287" s="367"/>
      <c r="FR287" s="367"/>
      <c r="FS287" s="367"/>
      <c r="FT287" s="367"/>
      <c r="FU287" s="367"/>
      <c r="FV287" s="367"/>
      <c r="FW287" s="367"/>
      <c r="FX287" s="367"/>
      <c r="FY287" s="367"/>
      <c r="FZ287" s="367"/>
      <c r="GA287" s="367"/>
      <c r="GB287" s="367"/>
      <c r="GC287" s="367"/>
      <c r="GD287" s="367"/>
      <c r="GE287" s="367"/>
      <c r="GF287" s="367"/>
      <c r="GG287" s="367"/>
      <c r="GH287" s="367"/>
      <c r="GI287" s="367"/>
      <c r="GJ287" s="367"/>
      <c r="GK287" s="367"/>
      <c r="GL287" s="367"/>
      <c r="GM287" s="367"/>
      <c r="GN287" s="367"/>
      <c r="GO287" s="367"/>
      <c r="GP287" s="367"/>
      <c r="GQ287" s="367"/>
      <c r="GR287" s="367"/>
      <c r="GS287" s="367"/>
      <c r="GT287" s="367"/>
      <c r="GU287" s="367"/>
      <c r="GV287" s="367"/>
      <c r="GW287" s="367"/>
      <c r="GX287" s="367"/>
      <c r="GY287" s="367"/>
      <c r="GZ287" s="367"/>
      <c r="HA287" s="367"/>
      <c r="HB287" s="367"/>
      <c r="HC287" s="367"/>
      <c r="HD287" s="367"/>
      <c r="HE287" s="367"/>
      <c r="HF287" s="367"/>
      <c r="HG287" s="367"/>
      <c r="HH287" s="367"/>
      <c r="HI287" s="367"/>
      <c r="HJ287" s="367"/>
      <c r="HK287" s="367"/>
      <c r="HL287" s="367"/>
      <c r="HM287" s="367"/>
      <c r="HN287" s="367"/>
      <c r="HO287" s="367"/>
      <c r="HP287" s="367"/>
      <c r="HQ287" s="367"/>
      <c r="HR287" s="367"/>
      <c r="HS287" s="367"/>
      <c r="HT287" s="367"/>
      <c r="HU287" s="367"/>
      <c r="HV287" s="367"/>
      <c r="HW287" s="367"/>
      <c r="HX287" s="367"/>
      <c r="HY287" s="367"/>
      <c r="HZ287" s="367"/>
      <c r="IA287" s="367"/>
      <c r="IB287" s="367"/>
      <c r="IC287" s="367"/>
      <c r="ID287" s="367"/>
      <c r="IE287" s="367"/>
      <c r="IF287" s="367"/>
      <c r="IG287" s="367"/>
      <c r="IH287" s="367"/>
      <c r="II287" s="367"/>
      <c r="IJ287" s="367"/>
      <c r="IK287" s="367"/>
      <c r="IL287" s="367"/>
      <c r="IM287" s="367"/>
      <c r="IN287" s="367"/>
      <c r="IO287" s="367"/>
      <c r="IP287" s="367"/>
      <c r="IQ287" s="367"/>
      <c r="IR287" s="367"/>
      <c r="IS287" s="367"/>
      <c r="IT287" s="367"/>
      <c r="IU287" s="367"/>
      <c r="IV287" s="367"/>
      <c r="IW287" s="367"/>
      <c r="IX287" s="367"/>
      <c r="IY287" s="367"/>
      <c r="IZ287" s="367"/>
    </row>
    <row r="288" spans="1:260" s="355" customFormat="1" ht="72" outlineLevel="1">
      <c r="A288" s="591"/>
      <c r="B288" s="496" t="s">
        <v>3208</v>
      </c>
      <c r="C288" s="441" t="s">
        <v>80</v>
      </c>
      <c r="D288" s="441" t="s">
        <v>3209</v>
      </c>
      <c r="E288" s="443" t="s">
        <v>3210</v>
      </c>
      <c r="F288" s="443" t="s">
        <v>3211</v>
      </c>
      <c r="G288" s="468" t="s">
        <v>80</v>
      </c>
      <c r="H288" s="441" t="s">
        <v>2673</v>
      </c>
      <c r="I288" s="441" t="s">
        <v>2705</v>
      </c>
      <c r="J288" s="205">
        <v>1617.6</v>
      </c>
      <c r="K288" s="469">
        <v>1617.6</v>
      </c>
      <c r="L288" s="440">
        <v>0</v>
      </c>
      <c r="M288" s="469">
        <v>1536.72</v>
      </c>
      <c r="N288" s="469">
        <v>0</v>
      </c>
      <c r="O288" s="469" t="s">
        <v>80</v>
      </c>
      <c r="P288" s="470" t="s">
        <v>80</v>
      </c>
      <c r="Q288" s="470" t="s">
        <v>2951</v>
      </c>
      <c r="R288" s="441" t="s">
        <v>86</v>
      </c>
      <c r="S288" s="443" t="s">
        <v>80</v>
      </c>
      <c r="T288" s="440"/>
      <c r="U288" s="22">
        <v>0</v>
      </c>
      <c r="V288" s="22">
        <v>0</v>
      </c>
      <c r="W288" s="22">
        <v>0</v>
      </c>
      <c r="X288" s="440">
        <v>0</v>
      </c>
      <c r="Y288" s="440">
        <v>0</v>
      </c>
      <c r="Z288" s="22">
        <v>0</v>
      </c>
      <c r="AA288" s="22">
        <v>0</v>
      </c>
      <c r="AB288" s="22">
        <v>0</v>
      </c>
      <c r="AC288" s="22">
        <v>0</v>
      </c>
      <c r="AD288" s="440">
        <v>0</v>
      </c>
      <c r="AE288" s="22">
        <v>0</v>
      </c>
      <c r="AF288" s="22">
        <v>0</v>
      </c>
      <c r="AG288" s="22">
        <v>0</v>
      </c>
      <c r="AH288" s="22">
        <v>0</v>
      </c>
      <c r="AI288" s="22">
        <v>0</v>
      </c>
      <c r="AJ288" s="22">
        <v>0</v>
      </c>
      <c r="AK288" s="22">
        <v>0</v>
      </c>
      <c r="AL288" s="22">
        <v>0</v>
      </c>
      <c r="AM288" s="22">
        <v>0</v>
      </c>
      <c r="AN288" s="22">
        <v>0</v>
      </c>
      <c r="AO288" s="440">
        <v>80.88</v>
      </c>
      <c r="AP288" s="469">
        <v>0</v>
      </c>
      <c r="AQ288" s="440">
        <v>0</v>
      </c>
      <c r="AR288" s="440">
        <v>0</v>
      </c>
      <c r="AS288" s="441" t="s">
        <v>3256</v>
      </c>
      <c r="AT288" s="441" t="s">
        <v>80</v>
      </c>
      <c r="AU288" s="441" t="s">
        <v>80</v>
      </c>
      <c r="AV288" s="441" t="s">
        <v>1915</v>
      </c>
      <c r="AW288" s="441" t="s">
        <v>279</v>
      </c>
      <c r="AX288" s="69" t="s">
        <v>1965</v>
      </c>
      <c r="AY288" s="69" t="s">
        <v>2591</v>
      </c>
      <c r="AZ288" s="69" t="s">
        <v>2301</v>
      </c>
      <c r="BA288" s="367"/>
      <c r="BB288" s="367"/>
      <c r="BC288" s="367"/>
      <c r="BD288" s="367"/>
      <c r="BE288" s="367"/>
      <c r="BF288" s="367"/>
      <c r="BG288" s="367"/>
      <c r="BH288" s="367"/>
      <c r="BI288" s="367"/>
      <c r="BJ288" s="367"/>
      <c r="BK288" s="367"/>
      <c r="BL288" s="367"/>
      <c r="BM288" s="367"/>
      <c r="BN288" s="367"/>
      <c r="BO288" s="367"/>
      <c r="BP288" s="367"/>
      <c r="BQ288" s="367"/>
      <c r="BR288" s="367"/>
      <c r="BS288" s="367"/>
      <c r="BT288" s="367"/>
      <c r="BU288" s="367"/>
      <c r="BV288" s="367"/>
      <c r="BW288" s="367"/>
      <c r="BX288" s="367"/>
      <c r="BY288" s="367"/>
      <c r="BZ288" s="367"/>
      <c r="CA288" s="367"/>
      <c r="CB288" s="367"/>
      <c r="CC288" s="367"/>
      <c r="CD288" s="367"/>
      <c r="CE288" s="367"/>
      <c r="CF288" s="367"/>
      <c r="CG288" s="367"/>
      <c r="CH288" s="367"/>
      <c r="CI288" s="367"/>
      <c r="CJ288" s="367"/>
      <c r="CK288" s="367"/>
      <c r="CL288" s="367"/>
      <c r="CM288" s="367"/>
      <c r="CN288" s="367"/>
      <c r="CO288" s="367"/>
      <c r="CP288" s="367"/>
      <c r="CQ288" s="367"/>
      <c r="CR288" s="367"/>
      <c r="CS288" s="367"/>
      <c r="CT288" s="367"/>
      <c r="CU288" s="367"/>
      <c r="CV288" s="367"/>
      <c r="CW288" s="367"/>
      <c r="CX288" s="367"/>
      <c r="CY288" s="367"/>
      <c r="CZ288" s="367"/>
      <c r="DA288" s="367"/>
      <c r="DB288" s="367"/>
      <c r="DC288" s="367"/>
      <c r="DD288" s="367"/>
      <c r="DE288" s="367"/>
      <c r="DF288" s="367"/>
      <c r="DG288" s="367"/>
      <c r="DH288" s="367"/>
      <c r="DI288" s="367"/>
      <c r="DJ288" s="367"/>
      <c r="DK288" s="367"/>
      <c r="DL288" s="367"/>
      <c r="DM288" s="367"/>
      <c r="DN288" s="367"/>
      <c r="DO288" s="367"/>
      <c r="DP288" s="367"/>
      <c r="DQ288" s="367"/>
      <c r="DR288" s="367"/>
      <c r="DS288" s="367"/>
      <c r="DT288" s="367"/>
      <c r="DU288" s="367"/>
      <c r="DV288" s="367"/>
      <c r="DW288" s="367"/>
      <c r="DX288" s="367"/>
      <c r="DY288" s="367"/>
      <c r="DZ288" s="367"/>
      <c r="EA288" s="367"/>
      <c r="EB288" s="367"/>
      <c r="EC288" s="367"/>
      <c r="ED288" s="367"/>
      <c r="EE288" s="367"/>
      <c r="EF288" s="367"/>
      <c r="EG288" s="367"/>
      <c r="EH288" s="367"/>
      <c r="EI288" s="367"/>
      <c r="EJ288" s="367"/>
      <c r="EK288" s="367"/>
      <c r="EL288" s="367"/>
      <c r="EM288" s="367"/>
      <c r="EN288" s="367"/>
      <c r="EO288" s="367"/>
      <c r="EP288" s="367"/>
      <c r="EQ288" s="367"/>
      <c r="ER288" s="367"/>
      <c r="ES288" s="367"/>
      <c r="ET288" s="367"/>
      <c r="EU288" s="367"/>
      <c r="EV288" s="367"/>
      <c r="EW288" s="367"/>
      <c r="EX288" s="367"/>
      <c r="EY288" s="367"/>
      <c r="EZ288" s="367"/>
      <c r="FA288" s="367"/>
      <c r="FB288" s="367"/>
      <c r="FC288" s="367"/>
      <c r="FD288" s="367"/>
      <c r="FE288" s="367"/>
      <c r="FF288" s="367"/>
      <c r="FG288" s="367"/>
      <c r="FH288" s="367"/>
      <c r="FI288" s="367"/>
      <c r="FJ288" s="367"/>
      <c r="FK288" s="367"/>
      <c r="FL288" s="367"/>
      <c r="FM288" s="367"/>
      <c r="FN288" s="367"/>
      <c r="FO288" s="367"/>
      <c r="FP288" s="367"/>
      <c r="FQ288" s="367"/>
      <c r="FR288" s="367"/>
      <c r="FS288" s="367"/>
      <c r="FT288" s="367"/>
      <c r="FU288" s="367"/>
      <c r="FV288" s="367"/>
      <c r="FW288" s="367"/>
      <c r="FX288" s="367"/>
      <c r="FY288" s="367"/>
      <c r="FZ288" s="367"/>
      <c r="GA288" s="367"/>
      <c r="GB288" s="367"/>
      <c r="GC288" s="367"/>
      <c r="GD288" s="367"/>
      <c r="GE288" s="367"/>
      <c r="GF288" s="367"/>
      <c r="GG288" s="367"/>
      <c r="GH288" s="367"/>
      <c r="GI288" s="367"/>
      <c r="GJ288" s="367"/>
      <c r="GK288" s="367"/>
      <c r="GL288" s="367"/>
      <c r="GM288" s="367"/>
      <c r="GN288" s="367"/>
      <c r="GO288" s="367"/>
      <c r="GP288" s="367"/>
      <c r="GQ288" s="367"/>
      <c r="GR288" s="367"/>
      <c r="GS288" s="367"/>
      <c r="GT288" s="367"/>
      <c r="GU288" s="367"/>
      <c r="GV288" s="367"/>
      <c r="GW288" s="367"/>
      <c r="GX288" s="367"/>
      <c r="GY288" s="367"/>
      <c r="GZ288" s="367"/>
      <c r="HA288" s="367"/>
      <c r="HB288" s="367"/>
      <c r="HC288" s="367"/>
      <c r="HD288" s="367"/>
      <c r="HE288" s="367"/>
      <c r="HF288" s="367"/>
      <c r="HG288" s="367"/>
      <c r="HH288" s="367"/>
      <c r="HI288" s="367"/>
      <c r="HJ288" s="367"/>
      <c r="HK288" s="367"/>
      <c r="HL288" s="367"/>
      <c r="HM288" s="367"/>
      <c r="HN288" s="367"/>
      <c r="HO288" s="367"/>
      <c r="HP288" s="367"/>
      <c r="HQ288" s="367"/>
      <c r="HR288" s="367"/>
      <c r="HS288" s="367"/>
      <c r="HT288" s="367"/>
      <c r="HU288" s="367"/>
      <c r="HV288" s="367"/>
      <c r="HW288" s="367"/>
      <c r="HX288" s="367"/>
      <c r="HY288" s="367"/>
      <c r="HZ288" s="367"/>
      <c r="IA288" s="367"/>
      <c r="IB288" s="367"/>
      <c r="IC288" s="367"/>
      <c r="ID288" s="367"/>
      <c r="IE288" s="367"/>
      <c r="IF288" s="367"/>
      <c r="IG288" s="367"/>
      <c r="IH288" s="367"/>
      <c r="II288" s="367"/>
      <c r="IJ288" s="367"/>
      <c r="IK288" s="367"/>
      <c r="IL288" s="367"/>
      <c r="IM288" s="367"/>
      <c r="IN288" s="367"/>
      <c r="IO288" s="367"/>
      <c r="IP288" s="367"/>
      <c r="IQ288" s="367"/>
      <c r="IR288" s="367"/>
      <c r="IS288" s="367"/>
      <c r="IT288" s="367"/>
      <c r="IU288" s="367"/>
      <c r="IV288" s="367"/>
      <c r="IW288" s="367"/>
      <c r="IX288" s="367"/>
      <c r="IY288" s="367"/>
      <c r="IZ288" s="367"/>
    </row>
    <row r="289" spans="1:267" s="355" customFormat="1" ht="54" outlineLevel="1">
      <c r="A289" s="591"/>
      <c r="B289" s="496" t="s">
        <v>3212</v>
      </c>
      <c r="C289" s="441" t="s">
        <v>80</v>
      </c>
      <c r="D289" s="441" t="s">
        <v>1392</v>
      </c>
      <c r="E289" s="443" t="s">
        <v>3213</v>
      </c>
      <c r="F289" s="443" t="s">
        <v>3214</v>
      </c>
      <c r="G289" s="468" t="s">
        <v>80</v>
      </c>
      <c r="H289" s="441" t="s">
        <v>2673</v>
      </c>
      <c r="I289" s="441" t="s">
        <v>2705</v>
      </c>
      <c r="J289" s="205">
        <v>204.48</v>
      </c>
      <c r="K289" s="469">
        <v>204.48</v>
      </c>
      <c r="L289" s="440">
        <v>0</v>
      </c>
      <c r="M289" s="469">
        <v>194.256</v>
      </c>
      <c r="N289" s="469">
        <v>0</v>
      </c>
      <c r="O289" s="469" t="s">
        <v>80</v>
      </c>
      <c r="P289" s="470" t="s">
        <v>80</v>
      </c>
      <c r="Q289" s="470" t="s">
        <v>2951</v>
      </c>
      <c r="R289" s="441" t="s">
        <v>86</v>
      </c>
      <c r="S289" s="443" t="s">
        <v>80</v>
      </c>
      <c r="T289" s="440"/>
      <c r="U289" s="22">
        <v>0</v>
      </c>
      <c r="V289" s="22">
        <v>0</v>
      </c>
      <c r="W289" s="22">
        <v>0</v>
      </c>
      <c r="X289" s="440">
        <v>0</v>
      </c>
      <c r="Y289" s="440">
        <v>0</v>
      </c>
      <c r="Z289" s="22">
        <v>0</v>
      </c>
      <c r="AA289" s="22">
        <v>0</v>
      </c>
      <c r="AB289" s="22">
        <v>0</v>
      </c>
      <c r="AC289" s="22">
        <v>0</v>
      </c>
      <c r="AD289" s="440">
        <v>0</v>
      </c>
      <c r="AE289" s="22">
        <v>0</v>
      </c>
      <c r="AF289" s="22">
        <v>0</v>
      </c>
      <c r="AG289" s="22">
        <v>0</v>
      </c>
      <c r="AH289" s="22">
        <v>0</v>
      </c>
      <c r="AI289" s="22">
        <v>0</v>
      </c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440">
        <v>10.224</v>
      </c>
      <c r="AP289" s="469">
        <v>0</v>
      </c>
      <c r="AQ289" s="440">
        <v>0</v>
      </c>
      <c r="AR289" s="440">
        <v>0</v>
      </c>
      <c r="AS289" s="441" t="s">
        <v>3257</v>
      </c>
      <c r="AT289" s="441" t="s">
        <v>80</v>
      </c>
      <c r="AU289" s="441" t="s">
        <v>80</v>
      </c>
      <c r="AV289" s="441" t="s">
        <v>1915</v>
      </c>
      <c r="AW289" s="441" t="s">
        <v>279</v>
      </c>
      <c r="AX289" s="69" t="s">
        <v>1971</v>
      </c>
      <c r="AY289" s="69" t="s">
        <v>2591</v>
      </c>
      <c r="AZ289" s="69" t="s">
        <v>2301</v>
      </c>
      <c r="BA289" s="367"/>
      <c r="BB289" s="367"/>
      <c r="BC289" s="367"/>
      <c r="BD289" s="367"/>
      <c r="BE289" s="367"/>
      <c r="BF289" s="367"/>
      <c r="BG289" s="367"/>
      <c r="BH289" s="367"/>
      <c r="BI289" s="367"/>
      <c r="BJ289" s="367"/>
      <c r="BK289" s="367"/>
      <c r="BL289" s="367"/>
      <c r="BM289" s="367"/>
      <c r="BN289" s="367"/>
      <c r="BO289" s="367"/>
      <c r="BP289" s="367"/>
      <c r="BQ289" s="367"/>
      <c r="BR289" s="367"/>
      <c r="BS289" s="367"/>
      <c r="BT289" s="367"/>
      <c r="BU289" s="367"/>
      <c r="BV289" s="367"/>
      <c r="BW289" s="367"/>
      <c r="BX289" s="367"/>
      <c r="BY289" s="367"/>
      <c r="BZ289" s="367"/>
      <c r="CA289" s="367"/>
      <c r="CB289" s="367"/>
      <c r="CC289" s="367"/>
      <c r="CD289" s="367"/>
      <c r="CE289" s="367"/>
      <c r="CF289" s="367"/>
      <c r="CG289" s="367"/>
      <c r="CH289" s="367"/>
      <c r="CI289" s="367"/>
      <c r="CJ289" s="367"/>
      <c r="CK289" s="367"/>
      <c r="CL289" s="367"/>
      <c r="CM289" s="367"/>
      <c r="CN289" s="367"/>
      <c r="CO289" s="367"/>
      <c r="CP289" s="367"/>
      <c r="CQ289" s="367"/>
      <c r="CR289" s="367"/>
      <c r="CS289" s="367"/>
      <c r="CT289" s="367"/>
      <c r="CU289" s="367"/>
      <c r="CV289" s="367"/>
      <c r="CW289" s="367"/>
      <c r="CX289" s="367"/>
      <c r="CY289" s="367"/>
      <c r="CZ289" s="367"/>
      <c r="DA289" s="367"/>
      <c r="DB289" s="367"/>
      <c r="DC289" s="367"/>
      <c r="DD289" s="367"/>
      <c r="DE289" s="367"/>
      <c r="DF289" s="367"/>
      <c r="DG289" s="367"/>
      <c r="DH289" s="367"/>
      <c r="DI289" s="367"/>
      <c r="DJ289" s="367"/>
      <c r="DK289" s="367"/>
      <c r="DL289" s="367"/>
      <c r="DM289" s="367"/>
      <c r="DN289" s="367"/>
      <c r="DO289" s="367"/>
      <c r="DP289" s="367"/>
      <c r="DQ289" s="367"/>
      <c r="DR289" s="367"/>
      <c r="DS289" s="367"/>
      <c r="DT289" s="367"/>
      <c r="DU289" s="367"/>
      <c r="DV289" s="367"/>
      <c r="DW289" s="367"/>
      <c r="DX289" s="367"/>
      <c r="DY289" s="367"/>
      <c r="DZ289" s="367"/>
      <c r="EA289" s="367"/>
      <c r="EB289" s="367"/>
      <c r="EC289" s="367"/>
      <c r="ED289" s="367"/>
      <c r="EE289" s="367"/>
      <c r="EF289" s="367"/>
      <c r="EG289" s="367"/>
      <c r="EH289" s="367"/>
      <c r="EI289" s="367"/>
      <c r="EJ289" s="367"/>
      <c r="EK289" s="367"/>
      <c r="EL289" s="367"/>
      <c r="EM289" s="367"/>
      <c r="EN289" s="367"/>
      <c r="EO289" s="367"/>
      <c r="EP289" s="367"/>
      <c r="EQ289" s="367"/>
      <c r="ER289" s="367"/>
      <c r="ES289" s="367"/>
      <c r="ET289" s="367"/>
      <c r="EU289" s="367"/>
      <c r="EV289" s="367"/>
      <c r="EW289" s="367"/>
      <c r="EX289" s="367"/>
      <c r="EY289" s="367"/>
      <c r="EZ289" s="367"/>
      <c r="FA289" s="367"/>
      <c r="FB289" s="367"/>
      <c r="FC289" s="367"/>
      <c r="FD289" s="367"/>
      <c r="FE289" s="367"/>
      <c r="FF289" s="367"/>
      <c r="FG289" s="367"/>
      <c r="FH289" s="367"/>
      <c r="FI289" s="367"/>
      <c r="FJ289" s="367"/>
      <c r="FK289" s="367"/>
      <c r="FL289" s="367"/>
      <c r="FM289" s="367"/>
      <c r="FN289" s="367"/>
      <c r="FO289" s="367"/>
      <c r="FP289" s="367"/>
      <c r="FQ289" s="367"/>
      <c r="FR289" s="367"/>
      <c r="FS289" s="367"/>
      <c r="FT289" s="367"/>
      <c r="FU289" s="367"/>
      <c r="FV289" s="367"/>
      <c r="FW289" s="367"/>
      <c r="FX289" s="367"/>
      <c r="FY289" s="367"/>
      <c r="FZ289" s="367"/>
      <c r="GA289" s="367"/>
      <c r="GB289" s="367"/>
      <c r="GC289" s="367"/>
      <c r="GD289" s="367"/>
      <c r="GE289" s="367"/>
      <c r="GF289" s="367"/>
      <c r="GG289" s="367"/>
      <c r="GH289" s="367"/>
      <c r="GI289" s="367"/>
      <c r="GJ289" s="367"/>
      <c r="GK289" s="367"/>
      <c r="GL289" s="367"/>
      <c r="GM289" s="367"/>
      <c r="GN289" s="367"/>
      <c r="GO289" s="367"/>
      <c r="GP289" s="367"/>
      <c r="GQ289" s="367"/>
      <c r="GR289" s="367"/>
      <c r="GS289" s="367"/>
      <c r="GT289" s="367"/>
      <c r="GU289" s="367"/>
      <c r="GV289" s="367"/>
      <c r="GW289" s="367"/>
      <c r="GX289" s="367"/>
      <c r="GY289" s="367"/>
      <c r="GZ289" s="367"/>
      <c r="HA289" s="367"/>
      <c r="HB289" s="367"/>
      <c r="HC289" s="367"/>
      <c r="HD289" s="367"/>
      <c r="HE289" s="367"/>
      <c r="HF289" s="367"/>
      <c r="HG289" s="367"/>
      <c r="HH289" s="367"/>
      <c r="HI289" s="367"/>
      <c r="HJ289" s="367"/>
      <c r="HK289" s="367"/>
      <c r="HL289" s="367"/>
      <c r="HM289" s="367"/>
      <c r="HN289" s="367"/>
      <c r="HO289" s="367"/>
      <c r="HP289" s="367"/>
      <c r="HQ289" s="367"/>
      <c r="HR289" s="367"/>
      <c r="HS289" s="367"/>
      <c r="HT289" s="367"/>
      <c r="HU289" s="367"/>
      <c r="HV289" s="367"/>
      <c r="HW289" s="367"/>
      <c r="HX289" s="367"/>
      <c r="HY289" s="367"/>
      <c r="HZ289" s="367"/>
      <c r="IA289" s="367"/>
      <c r="IB289" s="367"/>
      <c r="IC289" s="367"/>
      <c r="ID289" s="367"/>
      <c r="IE289" s="367"/>
      <c r="IF289" s="367"/>
      <c r="IG289" s="367"/>
      <c r="IH289" s="367"/>
      <c r="II289" s="367"/>
      <c r="IJ289" s="367"/>
      <c r="IK289" s="367"/>
      <c r="IL289" s="367"/>
      <c r="IM289" s="367"/>
      <c r="IN289" s="367"/>
      <c r="IO289" s="367"/>
      <c r="IP289" s="367"/>
      <c r="IQ289" s="367"/>
      <c r="IR289" s="367"/>
      <c r="IS289" s="367"/>
      <c r="IT289" s="367"/>
      <c r="IU289" s="367"/>
      <c r="IV289" s="367"/>
      <c r="IW289" s="367"/>
      <c r="IX289" s="367"/>
      <c r="IY289" s="367"/>
      <c r="IZ289" s="367"/>
    </row>
    <row r="290" spans="1:267" s="355" customFormat="1" ht="72" outlineLevel="1">
      <c r="A290" s="591"/>
      <c r="B290" s="496" t="s">
        <v>3215</v>
      </c>
      <c r="C290" s="441" t="s">
        <v>80</v>
      </c>
      <c r="D290" s="441" t="s">
        <v>3216</v>
      </c>
      <c r="E290" s="443" t="s">
        <v>3217</v>
      </c>
      <c r="F290" s="443" t="s">
        <v>3218</v>
      </c>
      <c r="G290" s="468" t="s">
        <v>80</v>
      </c>
      <c r="H290" s="441" t="s">
        <v>2673</v>
      </c>
      <c r="I290" s="441" t="s">
        <v>2705</v>
      </c>
      <c r="J290" s="205">
        <v>1202.443</v>
      </c>
      <c r="K290" s="469">
        <v>1202.443</v>
      </c>
      <c r="L290" s="440">
        <v>0</v>
      </c>
      <c r="M290" s="469">
        <v>1142.3208500000001</v>
      </c>
      <c r="N290" s="469">
        <v>0</v>
      </c>
      <c r="O290" s="469" t="s">
        <v>80</v>
      </c>
      <c r="P290" s="470" t="s">
        <v>80</v>
      </c>
      <c r="Q290" s="470" t="s">
        <v>2951</v>
      </c>
      <c r="R290" s="441" t="s">
        <v>86</v>
      </c>
      <c r="S290" s="443" t="s">
        <v>80</v>
      </c>
      <c r="T290" s="440"/>
      <c r="U290" s="22">
        <v>0</v>
      </c>
      <c r="V290" s="22">
        <v>0</v>
      </c>
      <c r="W290" s="22">
        <v>0</v>
      </c>
      <c r="X290" s="440">
        <v>0</v>
      </c>
      <c r="Y290" s="440">
        <v>0</v>
      </c>
      <c r="Z290" s="22">
        <v>0</v>
      </c>
      <c r="AA290" s="22">
        <v>0</v>
      </c>
      <c r="AB290" s="22">
        <v>0</v>
      </c>
      <c r="AC290" s="22">
        <v>0</v>
      </c>
      <c r="AD290" s="440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0</v>
      </c>
      <c r="AJ290" s="22">
        <v>0</v>
      </c>
      <c r="AK290" s="22">
        <v>0</v>
      </c>
      <c r="AL290" s="22">
        <v>0</v>
      </c>
      <c r="AM290" s="22">
        <v>0</v>
      </c>
      <c r="AN290" s="22">
        <v>0</v>
      </c>
      <c r="AO290" s="440">
        <v>60.122149999999998</v>
      </c>
      <c r="AP290" s="469">
        <v>0</v>
      </c>
      <c r="AQ290" s="440">
        <v>0</v>
      </c>
      <c r="AR290" s="440">
        <v>0</v>
      </c>
      <c r="AS290" s="441" t="s">
        <v>3257</v>
      </c>
      <c r="AT290" s="441" t="s">
        <v>80</v>
      </c>
      <c r="AU290" s="441" t="s">
        <v>80</v>
      </c>
      <c r="AV290" s="441" t="s">
        <v>1915</v>
      </c>
      <c r="AW290" s="441" t="s">
        <v>279</v>
      </c>
      <c r="AX290" s="69" t="s">
        <v>1956</v>
      </c>
      <c r="AY290" s="69" t="s">
        <v>2591</v>
      </c>
      <c r="AZ290" s="69" t="s">
        <v>2301</v>
      </c>
      <c r="BA290" s="367"/>
      <c r="BB290" s="367"/>
      <c r="BC290" s="367"/>
      <c r="BD290" s="367"/>
      <c r="BE290" s="367"/>
      <c r="BF290" s="367"/>
      <c r="BG290" s="367"/>
      <c r="BH290" s="367"/>
      <c r="BI290" s="367"/>
      <c r="BJ290" s="367"/>
      <c r="BK290" s="367"/>
      <c r="BL290" s="367"/>
      <c r="BM290" s="367"/>
      <c r="BN290" s="367"/>
      <c r="BO290" s="367"/>
      <c r="BP290" s="367"/>
      <c r="BQ290" s="367"/>
      <c r="BR290" s="367"/>
      <c r="BS290" s="367"/>
      <c r="BT290" s="367"/>
      <c r="BU290" s="367"/>
      <c r="BV290" s="367"/>
      <c r="BW290" s="367"/>
      <c r="BX290" s="367"/>
      <c r="BY290" s="367"/>
      <c r="BZ290" s="367"/>
      <c r="CA290" s="367"/>
      <c r="CB290" s="367"/>
      <c r="CC290" s="367"/>
      <c r="CD290" s="367"/>
      <c r="CE290" s="367"/>
      <c r="CF290" s="367"/>
      <c r="CG290" s="367"/>
      <c r="CH290" s="367"/>
      <c r="CI290" s="367"/>
      <c r="CJ290" s="367"/>
      <c r="CK290" s="367"/>
      <c r="CL290" s="367"/>
      <c r="CM290" s="367"/>
      <c r="CN290" s="367"/>
      <c r="CO290" s="367"/>
      <c r="CP290" s="367"/>
      <c r="CQ290" s="367"/>
      <c r="CR290" s="367"/>
      <c r="CS290" s="367"/>
      <c r="CT290" s="367"/>
      <c r="CU290" s="367"/>
      <c r="CV290" s="367"/>
      <c r="CW290" s="367"/>
      <c r="CX290" s="367"/>
      <c r="CY290" s="367"/>
      <c r="CZ290" s="367"/>
      <c r="DA290" s="367"/>
      <c r="DB290" s="367"/>
      <c r="DC290" s="367"/>
      <c r="DD290" s="367"/>
      <c r="DE290" s="367"/>
      <c r="DF290" s="367"/>
      <c r="DG290" s="367"/>
      <c r="DH290" s="367"/>
      <c r="DI290" s="367"/>
      <c r="DJ290" s="367"/>
      <c r="DK290" s="367"/>
      <c r="DL290" s="367"/>
      <c r="DM290" s="367"/>
      <c r="DN290" s="367"/>
      <c r="DO290" s="367"/>
      <c r="DP290" s="367"/>
      <c r="DQ290" s="367"/>
      <c r="DR290" s="367"/>
      <c r="DS290" s="367"/>
      <c r="DT290" s="367"/>
      <c r="DU290" s="367"/>
      <c r="DV290" s="367"/>
      <c r="DW290" s="367"/>
      <c r="DX290" s="367"/>
      <c r="DY290" s="367"/>
      <c r="DZ290" s="367"/>
      <c r="EA290" s="367"/>
      <c r="EB290" s="367"/>
      <c r="EC290" s="367"/>
      <c r="ED290" s="367"/>
      <c r="EE290" s="367"/>
      <c r="EF290" s="367"/>
      <c r="EG290" s="367"/>
      <c r="EH290" s="367"/>
      <c r="EI290" s="367"/>
      <c r="EJ290" s="367"/>
      <c r="EK290" s="367"/>
      <c r="EL290" s="367"/>
      <c r="EM290" s="367"/>
      <c r="EN290" s="367"/>
      <c r="EO290" s="367"/>
      <c r="EP290" s="367"/>
      <c r="EQ290" s="367"/>
      <c r="ER290" s="367"/>
      <c r="ES290" s="367"/>
      <c r="ET290" s="367"/>
      <c r="EU290" s="367"/>
      <c r="EV290" s="367"/>
      <c r="EW290" s="367"/>
      <c r="EX290" s="367"/>
      <c r="EY290" s="367"/>
      <c r="EZ290" s="367"/>
      <c r="FA290" s="367"/>
      <c r="FB290" s="367"/>
      <c r="FC290" s="367"/>
      <c r="FD290" s="367"/>
      <c r="FE290" s="367"/>
      <c r="FF290" s="367"/>
      <c r="FG290" s="367"/>
      <c r="FH290" s="367"/>
      <c r="FI290" s="367"/>
      <c r="FJ290" s="367"/>
      <c r="FK290" s="367"/>
      <c r="FL290" s="367"/>
      <c r="FM290" s="367"/>
      <c r="FN290" s="367"/>
      <c r="FO290" s="367"/>
      <c r="FP290" s="367"/>
      <c r="FQ290" s="367"/>
      <c r="FR290" s="367"/>
      <c r="FS290" s="367"/>
      <c r="FT290" s="367"/>
      <c r="FU290" s="367"/>
      <c r="FV290" s="367"/>
      <c r="FW290" s="367"/>
      <c r="FX290" s="367"/>
      <c r="FY290" s="367"/>
      <c r="FZ290" s="367"/>
      <c r="GA290" s="367"/>
      <c r="GB290" s="367"/>
      <c r="GC290" s="367"/>
      <c r="GD290" s="367"/>
      <c r="GE290" s="367"/>
      <c r="GF290" s="367"/>
      <c r="GG290" s="367"/>
      <c r="GH290" s="367"/>
      <c r="GI290" s="367"/>
      <c r="GJ290" s="367"/>
      <c r="GK290" s="367"/>
      <c r="GL290" s="367"/>
      <c r="GM290" s="367"/>
      <c r="GN290" s="367"/>
      <c r="GO290" s="367"/>
      <c r="GP290" s="367"/>
      <c r="GQ290" s="367"/>
      <c r="GR290" s="367"/>
      <c r="GS290" s="367"/>
      <c r="GT290" s="367"/>
      <c r="GU290" s="367"/>
      <c r="GV290" s="367"/>
      <c r="GW290" s="367"/>
      <c r="GX290" s="367"/>
      <c r="GY290" s="367"/>
      <c r="GZ290" s="367"/>
      <c r="HA290" s="367"/>
      <c r="HB290" s="367"/>
      <c r="HC290" s="367"/>
      <c r="HD290" s="367"/>
      <c r="HE290" s="367"/>
      <c r="HF290" s="367"/>
      <c r="HG290" s="367"/>
      <c r="HH290" s="367"/>
      <c r="HI290" s="367"/>
      <c r="HJ290" s="367"/>
      <c r="HK290" s="367"/>
      <c r="HL290" s="367"/>
      <c r="HM290" s="367"/>
      <c r="HN290" s="367"/>
      <c r="HO290" s="367"/>
      <c r="HP290" s="367"/>
      <c r="HQ290" s="367"/>
      <c r="HR290" s="367"/>
      <c r="HS290" s="367"/>
      <c r="HT290" s="367"/>
      <c r="HU290" s="367"/>
      <c r="HV290" s="367"/>
      <c r="HW290" s="367"/>
      <c r="HX290" s="367"/>
      <c r="HY290" s="367"/>
      <c r="HZ290" s="367"/>
      <c r="IA290" s="367"/>
      <c r="IB290" s="367"/>
      <c r="IC290" s="367"/>
      <c r="ID290" s="367"/>
      <c r="IE290" s="367"/>
      <c r="IF290" s="367"/>
      <c r="IG290" s="367"/>
      <c r="IH290" s="367"/>
      <c r="II290" s="367"/>
      <c r="IJ290" s="367"/>
      <c r="IK290" s="367"/>
      <c r="IL290" s="367"/>
      <c r="IM290" s="367"/>
      <c r="IN290" s="367"/>
      <c r="IO290" s="367"/>
      <c r="IP290" s="367"/>
      <c r="IQ290" s="367"/>
      <c r="IR290" s="367"/>
      <c r="IS290" s="367"/>
      <c r="IT290" s="367"/>
      <c r="IU290" s="367"/>
      <c r="IV290" s="367"/>
      <c r="IW290" s="367"/>
      <c r="IX290" s="367"/>
      <c r="IY290" s="367"/>
      <c r="IZ290" s="367"/>
    </row>
    <row r="291" spans="1:267" s="355" customFormat="1" ht="72" outlineLevel="1">
      <c r="A291" s="591"/>
      <c r="B291" s="496" t="s">
        <v>3219</v>
      </c>
      <c r="C291" s="441" t="s">
        <v>80</v>
      </c>
      <c r="D291" s="441" t="s">
        <v>2455</v>
      </c>
      <c r="E291" s="443" t="s">
        <v>3220</v>
      </c>
      <c r="F291" s="443" t="s">
        <v>3221</v>
      </c>
      <c r="G291" s="468" t="s">
        <v>80</v>
      </c>
      <c r="H291" s="441" t="s">
        <v>2673</v>
      </c>
      <c r="I291" s="441" t="s">
        <v>2705</v>
      </c>
      <c r="J291" s="205">
        <v>1589.884</v>
      </c>
      <c r="K291" s="469">
        <v>1589.884</v>
      </c>
      <c r="L291" s="440">
        <v>0</v>
      </c>
      <c r="M291" s="469">
        <v>1510.3897999999999</v>
      </c>
      <c r="N291" s="469">
        <v>0</v>
      </c>
      <c r="O291" s="469" t="s">
        <v>80</v>
      </c>
      <c r="P291" s="470" t="s">
        <v>80</v>
      </c>
      <c r="Q291" s="470" t="s">
        <v>2955</v>
      </c>
      <c r="R291" s="441" t="s">
        <v>86</v>
      </c>
      <c r="S291" s="443" t="s">
        <v>80</v>
      </c>
      <c r="T291" s="440"/>
      <c r="U291" s="22">
        <v>0</v>
      </c>
      <c r="V291" s="22">
        <v>0</v>
      </c>
      <c r="W291" s="22">
        <v>0</v>
      </c>
      <c r="X291" s="440">
        <v>0</v>
      </c>
      <c r="Y291" s="440">
        <v>0</v>
      </c>
      <c r="Z291" s="22">
        <v>0</v>
      </c>
      <c r="AA291" s="22">
        <v>0</v>
      </c>
      <c r="AB291" s="22">
        <v>0</v>
      </c>
      <c r="AC291" s="22">
        <v>0</v>
      </c>
      <c r="AD291" s="440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440">
        <v>79.494200000000006</v>
      </c>
      <c r="AP291" s="469">
        <v>0</v>
      </c>
      <c r="AQ291" s="440">
        <v>0</v>
      </c>
      <c r="AR291" s="440">
        <v>0</v>
      </c>
      <c r="AS291" s="441" t="s">
        <v>3257</v>
      </c>
      <c r="AT291" s="441" t="s">
        <v>80</v>
      </c>
      <c r="AU291" s="441" t="s">
        <v>80</v>
      </c>
      <c r="AV291" s="441" t="s">
        <v>1915</v>
      </c>
      <c r="AW291" s="441" t="s">
        <v>279</v>
      </c>
      <c r="AX291" s="69" t="s">
        <v>1958</v>
      </c>
      <c r="AY291" s="69" t="s">
        <v>2591</v>
      </c>
      <c r="AZ291" s="69" t="s">
        <v>2301</v>
      </c>
      <c r="BA291" s="367"/>
      <c r="BB291" s="367"/>
      <c r="BC291" s="367"/>
      <c r="BD291" s="367"/>
      <c r="BE291" s="367"/>
      <c r="BF291" s="367"/>
      <c r="BG291" s="367"/>
      <c r="BH291" s="367"/>
      <c r="BI291" s="367"/>
      <c r="BJ291" s="367"/>
      <c r="BK291" s="367"/>
      <c r="BL291" s="367"/>
      <c r="BM291" s="367"/>
      <c r="BN291" s="367"/>
      <c r="BO291" s="367"/>
      <c r="BP291" s="367"/>
      <c r="BQ291" s="367"/>
      <c r="BR291" s="367"/>
      <c r="BS291" s="367"/>
      <c r="BT291" s="367"/>
      <c r="BU291" s="367"/>
      <c r="BV291" s="367"/>
      <c r="BW291" s="367"/>
      <c r="BX291" s="367"/>
      <c r="BY291" s="367"/>
      <c r="BZ291" s="367"/>
      <c r="CA291" s="367"/>
      <c r="CB291" s="367"/>
      <c r="CC291" s="367"/>
      <c r="CD291" s="367"/>
      <c r="CE291" s="367"/>
      <c r="CF291" s="367"/>
      <c r="CG291" s="367"/>
      <c r="CH291" s="367"/>
      <c r="CI291" s="367"/>
      <c r="CJ291" s="367"/>
      <c r="CK291" s="367"/>
      <c r="CL291" s="367"/>
      <c r="CM291" s="367"/>
      <c r="CN291" s="367"/>
      <c r="CO291" s="367"/>
      <c r="CP291" s="367"/>
      <c r="CQ291" s="367"/>
      <c r="CR291" s="367"/>
      <c r="CS291" s="367"/>
      <c r="CT291" s="367"/>
      <c r="CU291" s="367"/>
      <c r="CV291" s="367"/>
      <c r="CW291" s="367"/>
      <c r="CX291" s="367"/>
      <c r="CY291" s="367"/>
      <c r="CZ291" s="367"/>
      <c r="DA291" s="367"/>
      <c r="DB291" s="367"/>
      <c r="DC291" s="367"/>
      <c r="DD291" s="367"/>
      <c r="DE291" s="367"/>
      <c r="DF291" s="367"/>
      <c r="DG291" s="367"/>
      <c r="DH291" s="367"/>
      <c r="DI291" s="367"/>
      <c r="DJ291" s="367"/>
      <c r="DK291" s="367"/>
      <c r="DL291" s="367"/>
      <c r="DM291" s="367"/>
      <c r="DN291" s="367"/>
      <c r="DO291" s="367"/>
      <c r="DP291" s="367"/>
      <c r="DQ291" s="367"/>
      <c r="DR291" s="367"/>
      <c r="DS291" s="367"/>
      <c r="DT291" s="367"/>
      <c r="DU291" s="367"/>
      <c r="DV291" s="367"/>
      <c r="DW291" s="367"/>
      <c r="DX291" s="367"/>
      <c r="DY291" s="367"/>
      <c r="DZ291" s="367"/>
      <c r="EA291" s="367"/>
      <c r="EB291" s="367"/>
      <c r="EC291" s="367"/>
      <c r="ED291" s="367"/>
      <c r="EE291" s="367"/>
      <c r="EF291" s="367"/>
      <c r="EG291" s="367"/>
      <c r="EH291" s="367"/>
      <c r="EI291" s="367"/>
      <c r="EJ291" s="367"/>
      <c r="EK291" s="367"/>
      <c r="EL291" s="367"/>
      <c r="EM291" s="367"/>
      <c r="EN291" s="367"/>
      <c r="EO291" s="367"/>
      <c r="EP291" s="367"/>
      <c r="EQ291" s="367"/>
      <c r="ER291" s="367"/>
      <c r="ES291" s="367"/>
      <c r="ET291" s="367"/>
      <c r="EU291" s="367"/>
      <c r="EV291" s="367"/>
      <c r="EW291" s="367"/>
      <c r="EX291" s="367"/>
      <c r="EY291" s="367"/>
      <c r="EZ291" s="367"/>
      <c r="FA291" s="367"/>
      <c r="FB291" s="367"/>
      <c r="FC291" s="367"/>
      <c r="FD291" s="367"/>
      <c r="FE291" s="367"/>
      <c r="FF291" s="367"/>
      <c r="FG291" s="367"/>
      <c r="FH291" s="367"/>
      <c r="FI291" s="367"/>
      <c r="FJ291" s="367"/>
      <c r="FK291" s="367"/>
      <c r="FL291" s="367"/>
      <c r="FM291" s="367"/>
      <c r="FN291" s="367"/>
      <c r="FO291" s="367"/>
      <c r="FP291" s="367"/>
      <c r="FQ291" s="367"/>
      <c r="FR291" s="367"/>
      <c r="FS291" s="367"/>
      <c r="FT291" s="367"/>
      <c r="FU291" s="367"/>
      <c r="FV291" s="367"/>
      <c r="FW291" s="367"/>
      <c r="FX291" s="367"/>
      <c r="FY291" s="367"/>
      <c r="FZ291" s="367"/>
      <c r="GA291" s="367"/>
      <c r="GB291" s="367"/>
      <c r="GC291" s="367"/>
      <c r="GD291" s="367"/>
      <c r="GE291" s="367"/>
      <c r="GF291" s="367"/>
      <c r="GG291" s="367"/>
      <c r="GH291" s="367"/>
      <c r="GI291" s="367"/>
      <c r="GJ291" s="367"/>
      <c r="GK291" s="367"/>
      <c r="GL291" s="367"/>
      <c r="GM291" s="367"/>
      <c r="GN291" s="367"/>
      <c r="GO291" s="367"/>
      <c r="GP291" s="367"/>
      <c r="GQ291" s="367"/>
      <c r="GR291" s="367"/>
      <c r="GS291" s="367"/>
      <c r="GT291" s="367"/>
      <c r="GU291" s="367"/>
      <c r="GV291" s="367"/>
      <c r="GW291" s="367"/>
      <c r="GX291" s="367"/>
      <c r="GY291" s="367"/>
      <c r="GZ291" s="367"/>
      <c r="HA291" s="367"/>
      <c r="HB291" s="367"/>
      <c r="HC291" s="367"/>
      <c r="HD291" s="367"/>
      <c r="HE291" s="367"/>
      <c r="HF291" s="367"/>
      <c r="HG291" s="367"/>
      <c r="HH291" s="367"/>
      <c r="HI291" s="367"/>
      <c r="HJ291" s="367"/>
      <c r="HK291" s="367"/>
      <c r="HL291" s="367"/>
      <c r="HM291" s="367"/>
      <c r="HN291" s="367"/>
      <c r="HO291" s="367"/>
      <c r="HP291" s="367"/>
      <c r="HQ291" s="367"/>
      <c r="HR291" s="367"/>
      <c r="HS291" s="367"/>
      <c r="HT291" s="367"/>
      <c r="HU291" s="367"/>
      <c r="HV291" s="367"/>
      <c r="HW291" s="367"/>
      <c r="HX291" s="367"/>
      <c r="HY291" s="367"/>
      <c r="HZ291" s="367"/>
      <c r="IA291" s="367"/>
      <c r="IB291" s="367"/>
      <c r="IC291" s="367"/>
      <c r="ID291" s="367"/>
      <c r="IE291" s="367"/>
      <c r="IF291" s="367"/>
      <c r="IG291" s="367"/>
      <c r="IH291" s="367"/>
      <c r="II291" s="367"/>
      <c r="IJ291" s="367"/>
      <c r="IK291" s="367"/>
      <c r="IL291" s="367"/>
      <c r="IM291" s="367"/>
      <c r="IN291" s="367"/>
      <c r="IO291" s="367"/>
      <c r="IP291" s="367"/>
      <c r="IQ291" s="367"/>
      <c r="IR291" s="367"/>
      <c r="IS291" s="367"/>
      <c r="IT291" s="367"/>
      <c r="IU291" s="367"/>
      <c r="IV291" s="367"/>
      <c r="IW291" s="367"/>
      <c r="IX291" s="367"/>
      <c r="IY291" s="367"/>
      <c r="IZ291" s="367"/>
    </row>
    <row r="292" spans="1:267" s="355" customFormat="1" ht="72" outlineLevel="1">
      <c r="A292" s="591"/>
      <c r="B292" s="496" t="s">
        <v>3222</v>
      </c>
      <c r="C292" s="441" t="s">
        <v>80</v>
      </c>
      <c r="D292" s="441" t="s">
        <v>877</v>
      </c>
      <c r="E292" s="443" t="s">
        <v>3223</v>
      </c>
      <c r="F292" s="443" t="s">
        <v>2159</v>
      </c>
      <c r="G292" s="468" t="s">
        <v>80</v>
      </c>
      <c r="H292" s="441" t="s">
        <v>2673</v>
      </c>
      <c r="I292" s="441" t="s">
        <v>2705</v>
      </c>
      <c r="J292" s="205">
        <v>1189.6420000000001</v>
      </c>
      <c r="K292" s="469">
        <v>1189.6420000000001</v>
      </c>
      <c r="L292" s="440">
        <v>0</v>
      </c>
      <c r="M292" s="469">
        <v>1130.1599000000001</v>
      </c>
      <c r="N292" s="469">
        <v>0</v>
      </c>
      <c r="O292" s="469" t="s">
        <v>80</v>
      </c>
      <c r="P292" s="470" t="s">
        <v>80</v>
      </c>
      <c r="Q292" s="470" t="s">
        <v>2955</v>
      </c>
      <c r="R292" s="441" t="s">
        <v>86</v>
      </c>
      <c r="S292" s="443" t="s">
        <v>80</v>
      </c>
      <c r="T292" s="440"/>
      <c r="U292" s="22">
        <v>0</v>
      </c>
      <c r="V292" s="22">
        <v>0</v>
      </c>
      <c r="W292" s="22">
        <v>0</v>
      </c>
      <c r="X292" s="440">
        <v>0</v>
      </c>
      <c r="Y292" s="440">
        <v>0</v>
      </c>
      <c r="Z292" s="22">
        <v>0</v>
      </c>
      <c r="AA292" s="22">
        <v>0</v>
      </c>
      <c r="AB292" s="22">
        <v>0</v>
      </c>
      <c r="AC292" s="22">
        <v>0</v>
      </c>
      <c r="AD292" s="440">
        <v>0</v>
      </c>
      <c r="AE292" s="22">
        <v>0</v>
      </c>
      <c r="AF292" s="22">
        <v>0</v>
      </c>
      <c r="AG292" s="22">
        <v>0</v>
      </c>
      <c r="AH292" s="22">
        <v>0</v>
      </c>
      <c r="AI292" s="22">
        <v>0</v>
      </c>
      <c r="AJ292" s="22">
        <v>0</v>
      </c>
      <c r="AK292" s="22">
        <v>0</v>
      </c>
      <c r="AL292" s="22">
        <v>0</v>
      </c>
      <c r="AM292" s="22">
        <v>0</v>
      </c>
      <c r="AN292" s="22">
        <v>0</v>
      </c>
      <c r="AO292" s="440">
        <v>59.482100000000003</v>
      </c>
      <c r="AP292" s="469">
        <v>0</v>
      </c>
      <c r="AQ292" s="440">
        <v>0</v>
      </c>
      <c r="AR292" s="440">
        <v>0</v>
      </c>
      <c r="AS292" s="441" t="s">
        <v>3257</v>
      </c>
      <c r="AT292" s="441" t="s">
        <v>80</v>
      </c>
      <c r="AU292" s="441" t="s">
        <v>80</v>
      </c>
      <c r="AV292" s="441" t="s">
        <v>1915</v>
      </c>
      <c r="AW292" s="441" t="s">
        <v>279</v>
      </c>
      <c r="AX292" s="69" t="s">
        <v>1950</v>
      </c>
      <c r="AY292" s="69" t="s">
        <v>2591</v>
      </c>
      <c r="AZ292" s="69" t="s">
        <v>2301</v>
      </c>
      <c r="BA292" s="367"/>
      <c r="BB292" s="367"/>
      <c r="BC292" s="367"/>
      <c r="BD292" s="367"/>
      <c r="BE292" s="367"/>
      <c r="BF292" s="367"/>
      <c r="BG292" s="367"/>
      <c r="BH292" s="367"/>
      <c r="BI292" s="367"/>
      <c r="BJ292" s="367"/>
      <c r="BK292" s="367"/>
      <c r="BL292" s="367"/>
      <c r="BM292" s="367"/>
      <c r="BN292" s="367"/>
      <c r="BO292" s="367"/>
      <c r="BP292" s="367"/>
      <c r="BQ292" s="367"/>
      <c r="BR292" s="367"/>
      <c r="BS292" s="367"/>
      <c r="BT292" s="367"/>
      <c r="BU292" s="367"/>
      <c r="BV292" s="367"/>
      <c r="BW292" s="367"/>
      <c r="BX292" s="367"/>
      <c r="BY292" s="367"/>
      <c r="BZ292" s="367"/>
      <c r="CA292" s="367"/>
      <c r="CB292" s="367"/>
      <c r="CC292" s="367"/>
      <c r="CD292" s="367"/>
      <c r="CE292" s="367"/>
      <c r="CF292" s="367"/>
      <c r="CG292" s="367"/>
      <c r="CH292" s="367"/>
      <c r="CI292" s="367"/>
      <c r="CJ292" s="367"/>
      <c r="CK292" s="367"/>
      <c r="CL292" s="367"/>
      <c r="CM292" s="367"/>
      <c r="CN292" s="367"/>
      <c r="CO292" s="367"/>
      <c r="CP292" s="367"/>
      <c r="CQ292" s="367"/>
      <c r="CR292" s="367"/>
      <c r="CS292" s="367"/>
      <c r="CT292" s="367"/>
      <c r="CU292" s="367"/>
      <c r="CV292" s="367"/>
      <c r="CW292" s="367"/>
      <c r="CX292" s="367"/>
      <c r="CY292" s="367"/>
      <c r="CZ292" s="367"/>
      <c r="DA292" s="367"/>
      <c r="DB292" s="367"/>
      <c r="DC292" s="367"/>
      <c r="DD292" s="367"/>
      <c r="DE292" s="367"/>
      <c r="DF292" s="367"/>
      <c r="DG292" s="367"/>
      <c r="DH292" s="367"/>
      <c r="DI292" s="367"/>
      <c r="DJ292" s="367"/>
      <c r="DK292" s="367"/>
      <c r="DL292" s="367"/>
      <c r="DM292" s="367"/>
      <c r="DN292" s="367"/>
      <c r="DO292" s="367"/>
      <c r="DP292" s="367"/>
      <c r="DQ292" s="367"/>
      <c r="DR292" s="367"/>
      <c r="DS292" s="367"/>
      <c r="DT292" s="367"/>
      <c r="DU292" s="367"/>
      <c r="DV292" s="367"/>
      <c r="DW292" s="367"/>
      <c r="DX292" s="367"/>
      <c r="DY292" s="367"/>
      <c r="DZ292" s="367"/>
      <c r="EA292" s="367"/>
      <c r="EB292" s="367"/>
      <c r="EC292" s="367"/>
      <c r="ED292" s="367"/>
      <c r="EE292" s="367"/>
      <c r="EF292" s="367"/>
      <c r="EG292" s="367"/>
      <c r="EH292" s="367"/>
      <c r="EI292" s="367"/>
      <c r="EJ292" s="367"/>
      <c r="EK292" s="367"/>
      <c r="EL292" s="367"/>
      <c r="EM292" s="367"/>
      <c r="EN292" s="367"/>
      <c r="EO292" s="367"/>
      <c r="EP292" s="367"/>
      <c r="EQ292" s="367"/>
      <c r="ER292" s="367"/>
      <c r="ES292" s="367"/>
      <c r="ET292" s="367"/>
      <c r="EU292" s="367"/>
      <c r="EV292" s="367"/>
      <c r="EW292" s="367"/>
      <c r="EX292" s="367"/>
      <c r="EY292" s="367"/>
      <c r="EZ292" s="367"/>
      <c r="FA292" s="367"/>
      <c r="FB292" s="367"/>
      <c r="FC292" s="367"/>
      <c r="FD292" s="367"/>
      <c r="FE292" s="367"/>
      <c r="FF292" s="367"/>
      <c r="FG292" s="367"/>
      <c r="FH292" s="367"/>
      <c r="FI292" s="367"/>
      <c r="FJ292" s="367"/>
      <c r="FK292" s="367"/>
      <c r="FL292" s="367"/>
      <c r="FM292" s="367"/>
      <c r="FN292" s="367"/>
      <c r="FO292" s="367"/>
      <c r="FP292" s="367"/>
      <c r="FQ292" s="367"/>
      <c r="FR292" s="367"/>
      <c r="FS292" s="367"/>
      <c r="FT292" s="367"/>
      <c r="FU292" s="367"/>
      <c r="FV292" s="367"/>
      <c r="FW292" s="367"/>
      <c r="FX292" s="367"/>
      <c r="FY292" s="367"/>
      <c r="FZ292" s="367"/>
      <c r="GA292" s="367"/>
      <c r="GB292" s="367"/>
      <c r="GC292" s="367"/>
      <c r="GD292" s="367"/>
      <c r="GE292" s="367"/>
      <c r="GF292" s="367"/>
      <c r="GG292" s="367"/>
      <c r="GH292" s="367"/>
      <c r="GI292" s="367"/>
      <c r="GJ292" s="367"/>
      <c r="GK292" s="367"/>
      <c r="GL292" s="367"/>
      <c r="GM292" s="367"/>
      <c r="GN292" s="367"/>
      <c r="GO292" s="367"/>
      <c r="GP292" s="367"/>
      <c r="GQ292" s="367"/>
      <c r="GR292" s="367"/>
      <c r="GS292" s="367"/>
      <c r="GT292" s="367"/>
      <c r="GU292" s="367"/>
      <c r="GV292" s="367"/>
      <c r="GW292" s="367"/>
      <c r="GX292" s="367"/>
      <c r="GY292" s="367"/>
      <c r="GZ292" s="367"/>
      <c r="HA292" s="367"/>
      <c r="HB292" s="367"/>
      <c r="HC292" s="367"/>
      <c r="HD292" s="367"/>
      <c r="HE292" s="367"/>
      <c r="HF292" s="367"/>
      <c r="HG292" s="367"/>
      <c r="HH292" s="367"/>
      <c r="HI292" s="367"/>
      <c r="HJ292" s="367"/>
      <c r="HK292" s="367"/>
      <c r="HL292" s="367"/>
      <c r="HM292" s="367"/>
      <c r="HN292" s="367"/>
      <c r="HO292" s="367"/>
      <c r="HP292" s="367"/>
      <c r="HQ292" s="367"/>
      <c r="HR292" s="367"/>
      <c r="HS292" s="367"/>
      <c r="HT292" s="367"/>
      <c r="HU292" s="367"/>
      <c r="HV292" s="367"/>
      <c r="HW292" s="367"/>
      <c r="HX292" s="367"/>
      <c r="HY292" s="367"/>
      <c r="HZ292" s="367"/>
      <c r="IA292" s="367"/>
      <c r="IB292" s="367"/>
      <c r="IC292" s="367"/>
      <c r="ID292" s="367"/>
      <c r="IE292" s="367"/>
      <c r="IF292" s="367"/>
      <c r="IG292" s="367"/>
      <c r="IH292" s="367"/>
      <c r="II292" s="367"/>
      <c r="IJ292" s="367"/>
      <c r="IK292" s="367"/>
      <c r="IL292" s="367"/>
      <c r="IM292" s="367"/>
      <c r="IN292" s="367"/>
      <c r="IO292" s="367"/>
      <c r="IP292" s="367"/>
      <c r="IQ292" s="367"/>
      <c r="IR292" s="367"/>
      <c r="IS292" s="367"/>
      <c r="IT292" s="367"/>
      <c r="IU292" s="367"/>
      <c r="IV292" s="367"/>
      <c r="IW292" s="367"/>
      <c r="IX292" s="367"/>
      <c r="IY292" s="367"/>
      <c r="IZ292" s="367"/>
    </row>
    <row r="293" spans="1:267" s="355" customFormat="1" ht="72" outlineLevel="1">
      <c r="A293" s="591"/>
      <c r="B293" s="496" t="s">
        <v>3224</v>
      </c>
      <c r="C293" s="441" t="s">
        <v>80</v>
      </c>
      <c r="D293" s="441" t="s">
        <v>3134</v>
      </c>
      <c r="E293" s="443" t="s">
        <v>3135</v>
      </c>
      <c r="F293" s="443" t="s">
        <v>3225</v>
      </c>
      <c r="G293" s="468" t="s">
        <v>80</v>
      </c>
      <c r="H293" s="441" t="s">
        <v>2673</v>
      </c>
      <c r="I293" s="441" t="s">
        <v>2705</v>
      </c>
      <c r="J293" s="205">
        <v>274.976</v>
      </c>
      <c r="K293" s="469">
        <v>274.976</v>
      </c>
      <c r="L293" s="440">
        <v>0</v>
      </c>
      <c r="M293" s="469">
        <v>261.22719999999998</v>
      </c>
      <c r="N293" s="469">
        <v>0</v>
      </c>
      <c r="O293" s="469" t="s">
        <v>80</v>
      </c>
      <c r="P293" s="470" t="s">
        <v>80</v>
      </c>
      <c r="Q293" s="470" t="s">
        <v>2951</v>
      </c>
      <c r="R293" s="441" t="s">
        <v>86</v>
      </c>
      <c r="S293" s="443" t="s">
        <v>80</v>
      </c>
      <c r="T293" s="440"/>
      <c r="U293" s="22">
        <v>0</v>
      </c>
      <c r="V293" s="22">
        <v>0</v>
      </c>
      <c r="W293" s="22">
        <v>0</v>
      </c>
      <c r="X293" s="440">
        <v>0</v>
      </c>
      <c r="Y293" s="440">
        <v>0</v>
      </c>
      <c r="Z293" s="22">
        <v>0</v>
      </c>
      <c r="AA293" s="22">
        <v>0</v>
      </c>
      <c r="AB293" s="22">
        <v>0</v>
      </c>
      <c r="AC293" s="22">
        <v>0</v>
      </c>
      <c r="AD293" s="440">
        <v>0</v>
      </c>
      <c r="AE293" s="22">
        <v>0</v>
      </c>
      <c r="AF293" s="22">
        <v>0</v>
      </c>
      <c r="AG293" s="22">
        <v>0</v>
      </c>
      <c r="AH293" s="22">
        <v>0</v>
      </c>
      <c r="AI293" s="22">
        <v>0</v>
      </c>
      <c r="AJ293" s="22">
        <v>0</v>
      </c>
      <c r="AK293" s="22">
        <v>0</v>
      </c>
      <c r="AL293" s="22">
        <v>0</v>
      </c>
      <c r="AM293" s="22">
        <v>0</v>
      </c>
      <c r="AN293" s="22">
        <v>0</v>
      </c>
      <c r="AO293" s="440">
        <v>13.748799999999999</v>
      </c>
      <c r="AP293" s="469">
        <v>0</v>
      </c>
      <c r="AQ293" s="440">
        <v>0</v>
      </c>
      <c r="AR293" s="440">
        <v>0</v>
      </c>
      <c r="AS293" s="441" t="s">
        <v>3257</v>
      </c>
      <c r="AT293" s="441" t="s">
        <v>80</v>
      </c>
      <c r="AU293" s="441" t="s">
        <v>80</v>
      </c>
      <c r="AV293" s="441" t="s">
        <v>1915</v>
      </c>
      <c r="AW293" s="441" t="s">
        <v>279</v>
      </c>
      <c r="AX293" s="69" t="s">
        <v>1969</v>
      </c>
      <c r="AY293" s="69" t="s">
        <v>2591</v>
      </c>
      <c r="AZ293" s="69" t="s">
        <v>2301</v>
      </c>
      <c r="BA293" s="367"/>
      <c r="BB293" s="367"/>
      <c r="BC293" s="367"/>
      <c r="BD293" s="367"/>
      <c r="BE293" s="367"/>
      <c r="BF293" s="367"/>
      <c r="BG293" s="367"/>
      <c r="BH293" s="367"/>
      <c r="BI293" s="367"/>
      <c r="BJ293" s="367"/>
      <c r="BK293" s="367"/>
      <c r="BL293" s="367"/>
      <c r="BM293" s="367"/>
      <c r="BN293" s="367"/>
      <c r="BO293" s="367"/>
      <c r="BP293" s="367"/>
      <c r="BQ293" s="367"/>
      <c r="BR293" s="367"/>
      <c r="BS293" s="367"/>
      <c r="BT293" s="367"/>
      <c r="BU293" s="367"/>
      <c r="BV293" s="367"/>
      <c r="BW293" s="367"/>
      <c r="BX293" s="367"/>
      <c r="BY293" s="367"/>
      <c r="BZ293" s="367"/>
      <c r="CA293" s="367"/>
      <c r="CB293" s="367"/>
      <c r="CC293" s="367"/>
      <c r="CD293" s="367"/>
      <c r="CE293" s="367"/>
      <c r="CF293" s="367"/>
      <c r="CG293" s="367"/>
      <c r="CH293" s="367"/>
      <c r="CI293" s="367"/>
      <c r="CJ293" s="367"/>
      <c r="CK293" s="367"/>
      <c r="CL293" s="367"/>
      <c r="CM293" s="367"/>
      <c r="CN293" s="367"/>
      <c r="CO293" s="367"/>
      <c r="CP293" s="367"/>
      <c r="CQ293" s="367"/>
      <c r="CR293" s="367"/>
      <c r="CS293" s="367"/>
      <c r="CT293" s="367"/>
      <c r="CU293" s="367"/>
      <c r="CV293" s="367"/>
      <c r="CW293" s="367"/>
      <c r="CX293" s="367"/>
      <c r="CY293" s="367"/>
      <c r="CZ293" s="367"/>
      <c r="DA293" s="367"/>
      <c r="DB293" s="367"/>
      <c r="DC293" s="367"/>
      <c r="DD293" s="367"/>
      <c r="DE293" s="367"/>
      <c r="DF293" s="367"/>
      <c r="DG293" s="367"/>
      <c r="DH293" s="367"/>
      <c r="DI293" s="367"/>
      <c r="DJ293" s="367"/>
      <c r="DK293" s="367"/>
      <c r="DL293" s="367"/>
      <c r="DM293" s="367"/>
      <c r="DN293" s="367"/>
      <c r="DO293" s="367"/>
      <c r="DP293" s="367"/>
      <c r="DQ293" s="367"/>
      <c r="DR293" s="367"/>
      <c r="DS293" s="367"/>
      <c r="DT293" s="367"/>
      <c r="DU293" s="367"/>
      <c r="DV293" s="367"/>
      <c r="DW293" s="367"/>
      <c r="DX293" s="367"/>
      <c r="DY293" s="367"/>
      <c r="DZ293" s="367"/>
      <c r="EA293" s="367"/>
      <c r="EB293" s="367"/>
      <c r="EC293" s="367"/>
      <c r="ED293" s="367"/>
      <c r="EE293" s="367"/>
      <c r="EF293" s="367"/>
      <c r="EG293" s="367"/>
      <c r="EH293" s="367"/>
      <c r="EI293" s="367"/>
      <c r="EJ293" s="367"/>
      <c r="EK293" s="367"/>
      <c r="EL293" s="367"/>
      <c r="EM293" s="367"/>
      <c r="EN293" s="367"/>
      <c r="EO293" s="367"/>
      <c r="EP293" s="367"/>
      <c r="EQ293" s="367"/>
      <c r="ER293" s="367"/>
      <c r="ES293" s="367"/>
      <c r="ET293" s="367"/>
      <c r="EU293" s="367"/>
      <c r="EV293" s="367"/>
      <c r="EW293" s="367"/>
      <c r="EX293" s="367"/>
      <c r="EY293" s="367"/>
      <c r="EZ293" s="367"/>
      <c r="FA293" s="367"/>
      <c r="FB293" s="367"/>
      <c r="FC293" s="367"/>
      <c r="FD293" s="367"/>
      <c r="FE293" s="367"/>
      <c r="FF293" s="367"/>
      <c r="FG293" s="367"/>
      <c r="FH293" s="367"/>
      <c r="FI293" s="367"/>
      <c r="FJ293" s="367"/>
      <c r="FK293" s="367"/>
      <c r="FL293" s="367"/>
      <c r="FM293" s="367"/>
      <c r="FN293" s="367"/>
      <c r="FO293" s="367"/>
      <c r="FP293" s="367"/>
      <c r="FQ293" s="367"/>
      <c r="FR293" s="367"/>
      <c r="FS293" s="367"/>
      <c r="FT293" s="367"/>
      <c r="FU293" s="367"/>
      <c r="FV293" s="367"/>
      <c r="FW293" s="367"/>
      <c r="FX293" s="367"/>
      <c r="FY293" s="367"/>
      <c r="FZ293" s="367"/>
      <c r="GA293" s="367"/>
      <c r="GB293" s="367"/>
      <c r="GC293" s="367"/>
      <c r="GD293" s="367"/>
      <c r="GE293" s="367"/>
      <c r="GF293" s="367"/>
      <c r="GG293" s="367"/>
      <c r="GH293" s="367"/>
      <c r="GI293" s="367"/>
      <c r="GJ293" s="367"/>
      <c r="GK293" s="367"/>
      <c r="GL293" s="367"/>
      <c r="GM293" s="367"/>
      <c r="GN293" s="367"/>
      <c r="GO293" s="367"/>
      <c r="GP293" s="367"/>
      <c r="GQ293" s="367"/>
      <c r="GR293" s="367"/>
      <c r="GS293" s="367"/>
      <c r="GT293" s="367"/>
      <c r="GU293" s="367"/>
      <c r="GV293" s="367"/>
      <c r="GW293" s="367"/>
      <c r="GX293" s="367"/>
      <c r="GY293" s="367"/>
      <c r="GZ293" s="367"/>
      <c r="HA293" s="367"/>
      <c r="HB293" s="367"/>
      <c r="HC293" s="367"/>
      <c r="HD293" s="367"/>
      <c r="HE293" s="367"/>
      <c r="HF293" s="367"/>
      <c r="HG293" s="367"/>
      <c r="HH293" s="367"/>
      <c r="HI293" s="367"/>
      <c r="HJ293" s="367"/>
      <c r="HK293" s="367"/>
      <c r="HL293" s="367"/>
      <c r="HM293" s="367"/>
      <c r="HN293" s="367"/>
      <c r="HO293" s="367"/>
      <c r="HP293" s="367"/>
      <c r="HQ293" s="367"/>
      <c r="HR293" s="367"/>
      <c r="HS293" s="367"/>
      <c r="HT293" s="367"/>
      <c r="HU293" s="367"/>
      <c r="HV293" s="367"/>
      <c r="HW293" s="367"/>
      <c r="HX293" s="367"/>
      <c r="HY293" s="367"/>
      <c r="HZ293" s="367"/>
      <c r="IA293" s="367"/>
      <c r="IB293" s="367"/>
      <c r="IC293" s="367"/>
      <c r="ID293" s="367"/>
      <c r="IE293" s="367"/>
      <c r="IF293" s="367"/>
      <c r="IG293" s="367"/>
      <c r="IH293" s="367"/>
      <c r="II293" s="367"/>
      <c r="IJ293" s="367"/>
      <c r="IK293" s="367"/>
      <c r="IL293" s="367"/>
      <c r="IM293" s="367"/>
      <c r="IN293" s="367"/>
      <c r="IO293" s="367"/>
      <c r="IP293" s="367"/>
      <c r="IQ293" s="367"/>
      <c r="IR293" s="367"/>
      <c r="IS293" s="367"/>
      <c r="IT293" s="367"/>
      <c r="IU293" s="367"/>
      <c r="IV293" s="367"/>
      <c r="IW293" s="367"/>
      <c r="IX293" s="367"/>
      <c r="IY293" s="367"/>
      <c r="IZ293" s="367"/>
    </row>
    <row r="294" spans="1:267" s="355" customFormat="1" ht="126" outlineLevel="1">
      <c r="A294" s="591"/>
      <c r="B294" s="496" t="s">
        <v>3226</v>
      </c>
      <c r="C294" s="441" t="s">
        <v>80</v>
      </c>
      <c r="D294" s="441" t="s">
        <v>2507</v>
      </c>
      <c r="E294" s="443" t="s">
        <v>3227</v>
      </c>
      <c r="F294" s="443" t="s">
        <v>3228</v>
      </c>
      <c r="G294" s="468" t="s">
        <v>80</v>
      </c>
      <c r="H294" s="441" t="s">
        <v>2673</v>
      </c>
      <c r="I294" s="441" t="s">
        <v>2705</v>
      </c>
      <c r="J294" s="205">
        <v>1326.6559999999999</v>
      </c>
      <c r="K294" s="469">
        <v>1326.6559999999999</v>
      </c>
      <c r="L294" s="440">
        <v>0</v>
      </c>
      <c r="M294" s="469">
        <v>1260.3232</v>
      </c>
      <c r="N294" s="469">
        <v>0</v>
      </c>
      <c r="O294" s="469" t="s">
        <v>80</v>
      </c>
      <c r="P294" s="470" t="s">
        <v>80</v>
      </c>
      <c r="Q294" s="470" t="s">
        <v>2955</v>
      </c>
      <c r="R294" s="441" t="s">
        <v>86</v>
      </c>
      <c r="S294" s="443" t="s">
        <v>80</v>
      </c>
      <c r="T294" s="440"/>
      <c r="U294" s="22">
        <v>0</v>
      </c>
      <c r="V294" s="22">
        <v>0</v>
      </c>
      <c r="W294" s="22">
        <v>0</v>
      </c>
      <c r="X294" s="440">
        <v>0</v>
      </c>
      <c r="Y294" s="440">
        <v>0</v>
      </c>
      <c r="Z294" s="22">
        <v>0</v>
      </c>
      <c r="AA294" s="22">
        <v>0</v>
      </c>
      <c r="AB294" s="22">
        <v>0</v>
      </c>
      <c r="AC294" s="22">
        <v>0</v>
      </c>
      <c r="AD294" s="440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0</v>
      </c>
      <c r="AJ294" s="22">
        <v>0</v>
      </c>
      <c r="AK294" s="22">
        <v>0</v>
      </c>
      <c r="AL294" s="22">
        <v>0</v>
      </c>
      <c r="AM294" s="22">
        <v>0</v>
      </c>
      <c r="AN294" s="22">
        <v>0</v>
      </c>
      <c r="AO294" s="440">
        <v>66.332800000000006</v>
      </c>
      <c r="AP294" s="469">
        <v>0</v>
      </c>
      <c r="AQ294" s="440">
        <v>0</v>
      </c>
      <c r="AR294" s="440">
        <v>0</v>
      </c>
      <c r="AS294" s="441" t="s">
        <v>3258</v>
      </c>
      <c r="AT294" s="441" t="s">
        <v>80</v>
      </c>
      <c r="AU294" s="441" t="s">
        <v>80</v>
      </c>
      <c r="AV294" s="441" t="s">
        <v>1915</v>
      </c>
      <c r="AW294" s="441" t="s">
        <v>279</v>
      </c>
      <c r="AX294" s="69" t="s">
        <v>2497</v>
      </c>
      <c r="AY294" s="69" t="s">
        <v>2591</v>
      </c>
      <c r="AZ294" s="69" t="s">
        <v>2301</v>
      </c>
      <c r="BA294" s="367"/>
      <c r="BB294" s="367"/>
      <c r="BC294" s="367"/>
      <c r="BD294" s="367"/>
      <c r="BE294" s="367"/>
      <c r="BF294" s="367"/>
      <c r="BG294" s="367"/>
      <c r="BH294" s="367"/>
      <c r="BI294" s="367"/>
      <c r="BJ294" s="367"/>
      <c r="BK294" s="367"/>
      <c r="BL294" s="367"/>
      <c r="BM294" s="367"/>
      <c r="BN294" s="367"/>
      <c r="BO294" s="367"/>
      <c r="BP294" s="367"/>
      <c r="BQ294" s="367"/>
      <c r="BR294" s="367"/>
      <c r="BS294" s="367"/>
      <c r="BT294" s="367"/>
      <c r="BU294" s="367"/>
      <c r="BV294" s="367"/>
      <c r="BW294" s="367"/>
      <c r="BX294" s="367"/>
      <c r="BY294" s="367"/>
      <c r="BZ294" s="367"/>
      <c r="CA294" s="367"/>
      <c r="CB294" s="367"/>
      <c r="CC294" s="367"/>
      <c r="CD294" s="367"/>
      <c r="CE294" s="367"/>
      <c r="CF294" s="367"/>
      <c r="CG294" s="367"/>
      <c r="CH294" s="367"/>
      <c r="CI294" s="367"/>
      <c r="CJ294" s="367"/>
      <c r="CK294" s="367"/>
      <c r="CL294" s="367"/>
      <c r="CM294" s="367"/>
      <c r="CN294" s="367"/>
      <c r="CO294" s="367"/>
      <c r="CP294" s="367"/>
      <c r="CQ294" s="367"/>
      <c r="CR294" s="367"/>
      <c r="CS294" s="367"/>
      <c r="CT294" s="367"/>
      <c r="CU294" s="367"/>
      <c r="CV294" s="367"/>
      <c r="CW294" s="367"/>
      <c r="CX294" s="367"/>
      <c r="CY294" s="367"/>
      <c r="CZ294" s="367"/>
      <c r="DA294" s="367"/>
      <c r="DB294" s="367"/>
      <c r="DC294" s="367"/>
      <c r="DD294" s="367"/>
      <c r="DE294" s="367"/>
      <c r="DF294" s="367"/>
      <c r="DG294" s="367"/>
      <c r="DH294" s="367"/>
      <c r="DI294" s="367"/>
      <c r="DJ294" s="367"/>
      <c r="DK294" s="367"/>
      <c r="DL294" s="367"/>
      <c r="DM294" s="367"/>
      <c r="DN294" s="367"/>
      <c r="DO294" s="367"/>
      <c r="DP294" s="367"/>
      <c r="DQ294" s="367"/>
      <c r="DR294" s="367"/>
      <c r="DS294" s="367"/>
      <c r="DT294" s="367"/>
      <c r="DU294" s="367"/>
      <c r="DV294" s="367"/>
      <c r="DW294" s="367"/>
      <c r="DX294" s="367"/>
      <c r="DY294" s="367"/>
      <c r="DZ294" s="367"/>
      <c r="EA294" s="367"/>
      <c r="EB294" s="367"/>
      <c r="EC294" s="367"/>
      <c r="ED294" s="367"/>
      <c r="EE294" s="367"/>
      <c r="EF294" s="367"/>
      <c r="EG294" s="367"/>
      <c r="EH294" s="367"/>
      <c r="EI294" s="367"/>
      <c r="EJ294" s="367"/>
      <c r="EK294" s="367"/>
      <c r="EL294" s="367"/>
      <c r="EM294" s="367"/>
      <c r="EN294" s="367"/>
      <c r="EO294" s="367"/>
      <c r="EP294" s="367"/>
      <c r="EQ294" s="367"/>
      <c r="ER294" s="367"/>
      <c r="ES294" s="367"/>
      <c r="ET294" s="367"/>
      <c r="EU294" s="367"/>
      <c r="EV294" s="367"/>
      <c r="EW294" s="367"/>
      <c r="EX294" s="367"/>
      <c r="EY294" s="367"/>
      <c r="EZ294" s="367"/>
      <c r="FA294" s="367"/>
      <c r="FB294" s="367"/>
      <c r="FC294" s="367"/>
      <c r="FD294" s="367"/>
      <c r="FE294" s="367"/>
      <c r="FF294" s="367"/>
      <c r="FG294" s="367"/>
      <c r="FH294" s="367"/>
      <c r="FI294" s="367"/>
      <c r="FJ294" s="367"/>
      <c r="FK294" s="367"/>
      <c r="FL294" s="367"/>
      <c r="FM294" s="367"/>
      <c r="FN294" s="367"/>
      <c r="FO294" s="367"/>
      <c r="FP294" s="367"/>
      <c r="FQ294" s="367"/>
      <c r="FR294" s="367"/>
      <c r="FS294" s="367"/>
      <c r="FT294" s="367"/>
      <c r="FU294" s="367"/>
      <c r="FV294" s="367"/>
      <c r="FW294" s="367"/>
      <c r="FX294" s="367"/>
      <c r="FY294" s="367"/>
      <c r="FZ294" s="367"/>
      <c r="GA294" s="367"/>
      <c r="GB294" s="367"/>
      <c r="GC294" s="367"/>
      <c r="GD294" s="367"/>
      <c r="GE294" s="367"/>
      <c r="GF294" s="367"/>
      <c r="GG294" s="367"/>
      <c r="GH294" s="367"/>
      <c r="GI294" s="367"/>
      <c r="GJ294" s="367"/>
      <c r="GK294" s="367"/>
      <c r="GL294" s="367"/>
      <c r="GM294" s="367"/>
      <c r="GN294" s="367"/>
      <c r="GO294" s="367"/>
      <c r="GP294" s="367"/>
      <c r="GQ294" s="367"/>
      <c r="GR294" s="367"/>
      <c r="GS294" s="367"/>
      <c r="GT294" s="367"/>
      <c r="GU294" s="367"/>
      <c r="GV294" s="367"/>
      <c r="GW294" s="367"/>
      <c r="GX294" s="367"/>
      <c r="GY294" s="367"/>
      <c r="GZ294" s="367"/>
      <c r="HA294" s="367"/>
      <c r="HB294" s="367"/>
      <c r="HC294" s="367"/>
      <c r="HD294" s="367"/>
      <c r="HE294" s="367"/>
      <c r="HF294" s="367"/>
      <c r="HG294" s="367"/>
      <c r="HH294" s="367"/>
      <c r="HI294" s="367"/>
      <c r="HJ294" s="367"/>
      <c r="HK294" s="367"/>
      <c r="HL294" s="367"/>
      <c r="HM294" s="367"/>
      <c r="HN294" s="367"/>
      <c r="HO294" s="367"/>
      <c r="HP294" s="367"/>
      <c r="HQ294" s="367"/>
      <c r="HR294" s="367"/>
      <c r="HS294" s="367"/>
      <c r="HT294" s="367"/>
      <c r="HU294" s="367"/>
      <c r="HV294" s="367"/>
      <c r="HW294" s="367"/>
      <c r="HX294" s="367"/>
      <c r="HY294" s="367"/>
      <c r="HZ294" s="367"/>
      <c r="IA294" s="367"/>
      <c r="IB294" s="367"/>
      <c r="IC294" s="367"/>
      <c r="ID294" s="367"/>
      <c r="IE294" s="367"/>
      <c r="IF294" s="367"/>
      <c r="IG294" s="367"/>
      <c r="IH294" s="367"/>
      <c r="II294" s="367"/>
      <c r="IJ294" s="367"/>
      <c r="IK294" s="367"/>
      <c r="IL294" s="367"/>
      <c r="IM294" s="367"/>
      <c r="IN294" s="367"/>
      <c r="IO294" s="367"/>
      <c r="IP294" s="367"/>
      <c r="IQ294" s="367"/>
      <c r="IR294" s="367"/>
      <c r="IS294" s="367"/>
      <c r="IT294" s="367"/>
      <c r="IU294" s="367"/>
      <c r="IV294" s="367"/>
      <c r="IW294" s="367"/>
      <c r="IX294" s="367"/>
      <c r="IY294" s="367"/>
      <c r="IZ294" s="367"/>
    </row>
    <row r="295" spans="1:267" s="355" customFormat="1" ht="54" outlineLevel="1">
      <c r="A295" s="591"/>
      <c r="B295" s="496" t="s">
        <v>3229</v>
      </c>
      <c r="C295" s="441" t="s">
        <v>80</v>
      </c>
      <c r="D295" s="441" t="s">
        <v>3230</v>
      </c>
      <c r="E295" s="443" t="s">
        <v>3231</v>
      </c>
      <c r="F295" s="443" t="s">
        <v>3232</v>
      </c>
      <c r="G295" s="468" t="s">
        <v>80</v>
      </c>
      <c r="H295" s="441" t="s">
        <v>2673</v>
      </c>
      <c r="I295" s="441" t="s">
        <v>2705</v>
      </c>
      <c r="J295" s="205">
        <v>1806.211</v>
      </c>
      <c r="K295" s="469">
        <v>1806.211</v>
      </c>
      <c r="L295" s="440">
        <v>0</v>
      </c>
      <c r="M295" s="469">
        <v>1715.9004500000001</v>
      </c>
      <c r="N295" s="469">
        <v>0</v>
      </c>
      <c r="O295" s="469" t="s">
        <v>80</v>
      </c>
      <c r="P295" s="470" t="s">
        <v>80</v>
      </c>
      <c r="Q295" s="470" t="s">
        <v>2955</v>
      </c>
      <c r="R295" s="441" t="s">
        <v>86</v>
      </c>
      <c r="S295" s="443" t="s">
        <v>80</v>
      </c>
      <c r="T295" s="440"/>
      <c r="U295" s="22">
        <v>0</v>
      </c>
      <c r="V295" s="22">
        <v>0</v>
      </c>
      <c r="W295" s="22">
        <v>0</v>
      </c>
      <c r="X295" s="440">
        <v>0</v>
      </c>
      <c r="Y295" s="440">
        <v>0</v>
      </c>
      <c r="Z295" s="22">
        <v>90.310550000000006</v>
      </c>
      <c r="AA295" s="22">
        <v>0</v>
      </c>
      <c r="AB295" s="22">
        <v>0</v>
      </c>
      <c r="AC295" s="22">
        <v>90.310550000000006</v>
      </c>
      <c r="AD295" s="440">
        <v>0</v>
      </c>
      <c r="AE295" s="22">
        <v>0</v>
      </c>
      <c r="AF295" s="22">
        <v>0</v>
      </c>
      <c r="AG295" s="22">
        <v>0</v>
      </c>
      <c r="AH295" s="22">
        <v>0</v>
      </c>
      <c r="AI295" s="22">
        <v>0</v>
      </c>
      <c r="AJ295" s="22">
        <v>90.310550000000006</v>
      </c>
      <c r="AK295" s="22">
        <v>0</v>
      </c>
      <c r="AL295" s="22">
        <v>0</v>
      </c>
      <c r="AM295" s="22">
        <v>90.310550000000006</v>
      </c>
      <c r="AN295" s="22">
        <v>0</v>
      </c>
      <c r="AO295" s="440">
        <v>0</v>
      </c>
      <c r="AP295" s="469">
        <v>0</v>
      </c>
      <c r="AQ295" s="440">
        <v>0</v>
      </c>
      <c r="AR295" s="440">
        <v>0</v>
      </c>
      <c r="AS295" s="441" t="s">
        <v>3258</v>
      </c>
      <c r="AT295" s="441" t="s">
        <v>80</v>
      </c>
      <c r="AU295" s="441" t="s">
        <v>80</v>
      </c>
      <c r="AV295" s="441" t="s">
        <v>1915</v>
      </c>
      <c r="AW295" s="441" t="s">
        <v>279</v>
      </c>
      <c r="AX295" s="69" t="s">
        <v>1964</v>
      </c>
      <c r="AY295" s="69" t="s">
        <v>2591</v>
      </c>
      <c r="AZ295" s="69" t="s">
        <v>2301</v>
      </c>
      <c r="BA295" s="367"/>
      <c r="BB295" s="367"/>
      <c r="BC295" s="367"/>
      <c r="BD295" s="367"/>
      <c r="BE295" s="367"/>
      <c r="BF295" s="367"/>
      <c r="BG295" s="367"/>
      <c r="BH295" s="367"/>
      <c r="BI295" s="367"/>
      <c r="BJ295" s="367"/>
      <c r="BK295" s="367"/>
      <c r="BL295" s="367"/>
      <c r="BM295" s="367"/>
      <c r="BN295" s="367"/>
      <c r="BO295" s="367"/>
      <c r="BP295" s="367"/>
      <c r="BQ295" s="367"/>
      <c r="BR295" s="367"/>
      <c r="BS295" s="367"/>
      <c r="BT295" s="367"/>
      <c r="BU295" s="367"/>
      <c r="BV295" s="367"/>
      <c r="BW295" s="367"/>
      <c r="BX295" s="367"/>
      <c r="BY295" s="367"/>
      <c r="BZ295" s="367"/>
      <c r="CA295" s="367"/>
      <c r="CB295" s="367"/>
      <c r="CC295" s="367"/>
      <c r="CD295" s="367"/>
      <c r="CE295" s="367"/>
      <c r="CF295" s="367"/>
      <c r="CG295" s="367"/>
      <c r="CH295" s="367"/>
      <c r="CI295" s="367"/>
      <c r="CJ295" s="367"/>
      <c r="CK295" s="367"/>
      <c r="CL295" s="367"/>
      <c r="CM295" s="367"/>
      <c r="CN295" s="367"/>
      <c r="CO295" s="367"/>
      <c r="CP295" s="367"/>
      <c r="CQ295" s="367"/>
      <c r="CR295" s="367"/>
      <c r="CS295" s="367"/>
      <c r="CT295" s="367"/>
      <c r="CU295" s="367"/>
      <c r="CV295" s="367"/>
      <c r="CW295" s="367"/>
      <c r="CX295" s="367"/>
      <c r="CY295" s="367"/>
      <c r="CZ295" s="367"/>
      <c r="DA295" s="367"/>
      <c r="DB295" s="367"/>
      <c r="DC295" s="367"/>
      <c r="DD295" s="367"/>
      <c r="DE295" s="367"/>
      <c r="DF295" s="367"/>
      <c r="DG295" s="367"/>
      <c r="DH295" s="367"/>
      <c r="DI295" s="367"/>
      <c r="DJ295" s="367"/>
      <c r="DK295" s="367"/>
      <c r="DL295" s="367"/>
      <c r="DM295" s="367"/>
      <c r="DN295" s="367"/>
      <c r="DO295" s="367"/>
      <c r="DP295" s="367"/>
      <c r="DQ295" s="367"/>
      <c r="DR295" s="367"/>
      <c r="DS295" s="367"/>
      <c r="DT295" s="367"/>
      <c r="DU295" s="367"/>
      <c r="DV295" s="367"/>
      <c r="DW295" s="367"/>
      <c r="DX295" s="367"/>
      <c r="DY295" s="367"/>
      <c r="DZ295" s="367"/>
      <c r="EA295" s="367"/>
      <c r="EB295" s="367"/>
      <c r="EC295" s="367"/>
      <c r="ED295" s="367"/>
      <c r="EE295" s="367"/>
      <c r="EF295" s="367"/>
      <c r="EG295" s="367"/>
      <c r="EH295" s="367"/>
      <c r="EI295" s="367"/>
      <c r="EJ295" s="367"/>
      <c r="EK295" s="367"/>
      <c r="EL295" s="367"/>
      <c r="EM295" s="367"/>
      <c r="EN295" s="367"/>
      <c r="EO295" s="367"/>
      <c r="EP295" s="367"/>
      <c r="EQ295" s="367"/>
      <c r="ER295" s="367"/>
      <c r="ES295" s="367"/>
      <c r="ET295" s="367"/>
      <c r="EU295" s="367"/>
      <c r="EV295" s="367"/>
      <c r="EW295" s="367"/>
      <c r="EX295" s="367"/>
      <c r="EY295" s="367"/>
      <c r="EZ295" s="367"/>
      <c r="FA295" s="367"/>
      <c r="FB295" s="367"/>
      <c r="FC295" s="367"/>
      <c r="FD295" s="367"/>
      <c r="FE295" s="367"/>
      <c r="FF295" s="367"/>
      <c r="FG295" s="367"/>
      <c r="FH295" s="367"/>
      <c r="FI295" s="367"/>
      <c r="FJ295" s="367"/>
      <c r="FK295" s="367"/>
      <c r="FL295" s="367"/>
      <c r="FM295" s="367"/>
      <c r="FN295" s="367"/>
      <c r="FO295" s="367"/>
      <c r="FP295" s="367"/>
      <c r="FQ295" s="367"/>
      <c r="FR295" s="367"/>
      <c r="FS295" s="367"/>
      <c r="FT295" s="367"/>
      <c r="FU295" s="367"/>
      <c r="FV295" s="367"/>
      <c r="FW295" s="367"/>
      <c r="FX295" s="367"/>
      <c r="FY295" s="367"/>
      <c r="FZ295" s="367"/>
      <c r="GA295" s="367"/>
      <c r="GB295" s="367"/>
      <c r="GC295" s="367"/>
      <c r="GD295" s="367"/>
      <c r="GE295" s="367"/>
      <c r="GF295" s="367"/>
      <c r="GG295" s="367"/>
      <c r="GH295" s="367"/>
      <c r="GI295" s="367"/>
      <c r="GJ295" s="367"/>
      <c r="GK295" s="367"/>
      <c r="GL295" s="367"/>
      <c r="GM295" s="367"/>
      <c r="GN295" s="367"/>
      <c r="GO295" s="367"/>
      <c r="GP295" s="367"/>
      <c r="GQ295" s="367"/>
      <c r="GR295" s="367"/>
      <c r="GS295" s="367"/>
      <c r="GT295" s="367"/>
      <c r="GU295" s="367"/>
      <c r="GV295" s="367"/>
      <c r="GW295" s="367"/>
      <c r="GX295" s="367"/>
      <c r="GY295" s="367"/>
      <c r="GZ295" s="367"/>
      <c r="HA295" s="367"/>
      <c r="HB295" s="367"/>
      <c r="HC295" s="367"/>
      <c r="HD295" s="367"/>
      <c r="HE295" s="367"/>
      <c r="HF295" s="367"/>
      <c r="HG295" s="367"/>
      <c r="HH295" s="367"/>
      <c r="HI295" s="367"/>
      <c r="HJ295" s="367"/>
      <c r="HK295" s="367"/>
      <c r="HL295" s="367"/>
      <c r="HM295" s="367"/>
      <c r="HN295" s="367"/>
      <c r="HO295" s="367"/>
      <c r="HP295" s="367"/>
      <c r="HQ295" s="367"/>
      <c r="HR295" s="367"/>
      <c r="HS295" s="367"/>
      <c r="HT295" s="367"/>
      <c r="HU295" s="367"/>
      <c r="HV295" s="367"/>
      <c r="HW295" s="367"/>
      <c r="HX295" s="367"/>
      <c r="HY295" s="367"/>
      <c r="HZ295" s="367"/>
      <c r="IA295" s="367"/>
      <c r="IB295" s="367"/>
      <c r="IC295" s="367"/>
      <c r="ID295" s="367"/>
      <c r="IE295" s="367"/>
      <c r="IF295" s="367"/>
      <c r="IG295" s="367"/>
      <c r="IH295" s="367"/>
      <c r="II295" s="367"/>
      <c r="IJ295" s="367"/>
      <c r="IK295" s="367"/>
      <c r="IL295" s="367"/>
      <c r="IM295" s="367"/>
      <c r="IN295" s="367"/>
      <c r="IO295" s="367"/>
      <c r="IP295" s="367"/>
      <c r="IQ295" s="367"/>
      <c r="IR295" s="367"/>
      <c r="IS295" s="367"/>
      <c r="IT295" s="367"/>
      <c r="IU295" s="367"/>
      <c r="IV295" s="367"/>
      <c r="IW295" s="367"/>
      <c r="IX295" s="367"/>
      <c r="IY295" s="367"/>
      <c r="IZ295" s="367"/>
    </row>
    <row r="296" spans="1:267" s="355" customFormat="1" ht="54" outlineLevel="1">
      <c r="A296" s="591"/>
      <c r="B296" s="496" t="s">
        <v>3233</v>
      </c>
      <c r="C296" s="441" t="s">
        <v>80</v>
      </c>
      <c r="D296" s="441" t="s">
        <v>3047</v>
      </c>
      <c r="E296" s="443" t="s">
        <v>3234</v>
      </c>
      <c r="F296" s="443" t="s">
        <v>3235</v>
      </c>
      <c r="G296" s="468" t="s">
        <v>80</v>
      </c>
      <c r="H296" s="441" t="s">
        <v>2673</v>
      </c>
      <c r="I296" s="441" t="s">
        <v>2705</v>
      </c>
      <c r="J296" s="205">
        <v>2277.9409999999998</v>
      </c>
      <c r="K296" s="469">
        <v>2277.9409999999998</v>
      </c>
      <c r="L296" s="440">
        <v>0</v>
      </c>
      <c r="M296" s="469">
        <v>2164.0439500000002</v>
      </c>
      <c r="N296" s="469">
        <v>0</v>
      </c>
      <c r="O296" s="469" t="s">
        <v>80</v>
      </c>
      <c r="P296" s="470" t="s">
        <v>80</v>
      </c>
      <c r="Q296" s="470" t="s">
        <v>2951</v>
      </c>
      <c r="R296" s="441" t="s">
        <v>86</v>
      </c>
      <c r="S296" s="443" t="s">
        <v>80</v>
      </c>
      <c r="T296" s="440"/>
      <c r="U296" s="22">
        <v>0</v>
      </c>
      <c r="V296" s="22">
        <v>0</v>
      </c>
      <c r="W296" s="22">
        <v>0</v>
      </c>
      <c r="X296" s="440">
        <v>0</v>
      </c>
      <c r="Y296" s="440">
        <v>0</v>
      </c>
      <c r="Z296" s="22">
        <v>113.89704999999999</v>
      </c>
      <c r="AA296" s="22">
        <v>0</v>
      </c>
      <c r="AB296" s="22">
        <v>0</v>
      </c>
      <c r="AC296" s="22">
        <v>113.89704999999999</v>
      </c>
      <c r="AD296" s="440">
        <v>0</v>
      </c>
      <c r="AE296" s="22">
        <v>0</v>
      </c>
      <c r="AF296" s="22">
        <v>0</v>
      </c>
      <c r="AG296" s="22">
        <v>0</v>
      </c>
      <c r="AH296" s="22">
        <v>0</v>
      </c>
      <c r="AI296" s="22">
        <v>0</v>
      </c>
      <c r="AJ296" s="22">
        <v>113.89704999999999</v>
      </c>
      <c r="AK296" s="22">
        <v>0</v>
      </c>
      <c r="AL296" s="22">
        <v>0</v>
      </c>
      <c r="AM296" s="22">
        <v>113.89704999999999</v>
      </c>
      <c r="AN296" s="22">
        <v>0</v>
      </c>
      <c r="AO296" s="440">
        <v>0</v>
      </c>
      <c r="AP296" s="469">
        <v>0</v>
      </c>
      <c r="AQ296" s="440">
        <v>0</v>
      </c>
      <c r="AR296" s="440">
        <v>0</v>
      </c>
      <c r="AS296" s="441" t="s">
        <v>3258</v>
      </c>
      <c r="AT296" s="441" t="s">
        <v>80</v>
      </c>
      <c r="AU296" s="441" t="s">
        <v>80</v>
      </c>
      <c r="AV296" s="441" t="s">
        <v>1915</v>
      </c>
      <c r="AW296" s="441" t="s">
        <v>279</v>
      </c>
      <c r="AX296" s="69" t="s">
        <v>1955</v>
      </c>
      <c r="AY296" s="69" t="s">
        <v>2591</v>
      </c>
      <c r="AZ296" s="69" t="s">
        <v>2301</v>
      </c>
      <c r="BA296" s="367"/>
      <c r="BB296" s="367"/>
      <c r="BC296" s="367"/>
      <c r="BD296" s="367"/>
      <c r="BE296" s="367"/>
      <c r="BF296" s="367"/>
      <c r="BG296" s="367"/>
      <c r="BH296" s="367"/>
      <c r="BI296" s="367"/>
      <c r="BJ296" s="367"/>
      <c r="BK296" s="367"/>
      <c r="BL296" s="367"/>
      <c r="BM296" s="367"/>
      <c r="BN296" s="367"/>
      <c r="BO296" s="367"/>
      <c r="BP296" s="367"/>
      <c r="BQ296" s="367"/>
      <c r="BR296" s="367"/>
      <c r="BS296" s="367"/>
      <c r="BT296" s="367"/>
      <c r="BU296" s="367"/>
      <c r="BV296" s="367"/>
      <c r="BW296" s="367"/>
      <c r="BX296" s="367"/>
      <c r="BY296" s="367"/>
      <c r="BZ296" s="367"/>
      <c r="CA296" s="367"/>
      <c r="CB296" s="367"/>
      <c r="CC296" s="367"/>
      <c r="CD296" s="367"/>
      <c r="CE296" s="367"/>
      <c r="CF296" s="367"/>
      <c r="CG296" s="367"/>
      <c r="CH296" s="367"/>
      <c r="CI296" s="367"/>
      <c r="CJ296" s="367"/>
      <c r="CK296" s="367"/>
      <c r="CL296" s="367"/>
      <c r="CM296" s="367"/>
      <c r="CN296" s="367"/>
      <c r="CO296" s="367"/>
      <c r="CP296" s="367"/>
      <c r="CQ296" s="367"/>
      <c r="CR296" s="367"/>
      <c r="CS296" s="367"/>
      <c r="CT296" s="367"/>
      <c r="CU296" s="367"/>
      <c r="CV296" s="367"/>
      <c r="CW296" s="367"/>
      <c r="CX296" s="367"/>
      <c r="CY296" s="367"/>
      <c r="CZ296" s="367"/>
      <c r="DA296" s="367"/>
      <c r="DB296" s="367"/>
      <c r="DC296" s="367"/>
      <c r="DD296" s="367"/>
      <c r="DE296" s="367"/>
      <c r="DF296" s="367"/>
      <c r="DG296" s="367"/>
      <c r="DH296" s="367"/>
      <c r="DI296" s="367"/>
      <c r="DJ296" s="367"/>
      <c r="DK296" s="367"/>
      <c r="DL296" s="367"/>
      <c r="DM296" s="367"/>
      <c r="DN296" s="367"/>
      <c r="DO296" s="367"/>
      <c r="DP296" s="367"/>
      <c r="DQ296" s="367"/>
      <c r="DR296" s="367"/>
      <c r="DS296" s="367"/>
      <c r="DT296" s="367"/>
      <c r="DU296" s="367"/>
      <c r="DV296" s="367"/>
      <c r="DW296" s="367"/>
      <c r="DX296" s="367"/>
      <c r="DY296" s="367"/>
      <c r="DZ296" s="367"/>
      <c r="EA296" s="367"/>
      <c r="EB296" s="367"/>
      <c r="EC296" s="367"/>
      <c r="ED296" s="367"/>
      <c r="EE296" s="367"/>
      <c r="EF296" s="367"/>
      <c r="EG296" s="367"/>
      <c r="EH296" s="367"/>
      <c r="EI296" s="367"/>
      <c r="EJ296" s="367"/>
      <c r="EK296" s="367"/>
      <c r="EL296" s="367"/>
      <c r="EM296" s="367"/>
      <c r="EN296" s="367"/>
      <c r="EO296" s="367"/>
      <c r="EP296" s="367"/>
      <c r="EQ296" s="367"/>
      <c r="ER296" s="367"/>
      <c r="ES296" s="367"/>
      <c r="ET296" s="367"/>
      <c r="EU296" s="367"/>
      <c r="EV296" s="367"/>
      <c r="EW296" s="367"/>
      <c r="EX296" s="367"/>
      <c r="EY296" s="367"/>
      <c r="EZ296" s="367"/>
      <c r="FA296" s="367"/>
      <c r="FB296" s="367"/>
      <c r="FC296" s="367"/>
      <c r="FD296" s="367"/>
      <c r="FE296" s="367"/>
      <c r="FF296" s="367"/>
      <c r="FG296" s="367"/>
      <c r="FH296" s="367"/>
      <c r="FI296" s="367"/>
      <c r="FJ296" s="367"/>
      <c r="FK296" s="367"/>
      <c r="FL296" s="367"/>
      <c r="FM296" s="367"/>
      <c r="FN296" s="367"/>
      <c r="FO296" s="367"/>
      <c r="FP296" s="367"/>
      <c r="FQ296" s="367"/>
      <c r="FR296" s="367"/>
      <c r="FS296" s="367"/>
      <c r="FT296" s="367"/>
      <c r="FU296" s="367"/>
      <c r="FV296" s="367"/>
      <c r="FW296" s="367"/>
      <c r="FX296" s="367"/>
      <c r="FY296" s="367"/>
      <c r="FZ296" s="367"/>
      <c r="GA296" s="367"/>
      <c r="GB296" s="367"/>
      <c r="GC296" s="367"/>
      <c r="GD296" s="367"/>
      <c r="GE296" s="367"/>
      <c r="GF296" s="367"/>
      <c r="GG296" s="367"/>
      <c r="GH296" s="367"/>
      <c r="GI296" s="367"/>
      <c r="GJ296" s="367"/>
      <c r="GK296" s="367"/>
      <c r="GL296" s="367"/>
      <c r="GM296" s="367"/>
      <c r="GN296" s="367"/>
      <c r="GO296" s="367"/>
      <c r="GP296" s="367"/>
      <c r="GQ296" s="367"/>
      <c r="GR296" s="367"/>
      <c r="GS296" s="367"/>
      <c r="GT296" s="367"/>
      <c r="GU296" s="367"/>
      <c r="GV296" s="367"/>
      <c r="GW296" s="367"/>
      <c r="GX296" s="367"/>
      <c r="GY296" s="367"/>
      <c r="GZ296" s="367"/>
      <c r="HA296" s="367"/>
      <c r="HB296" s="367"/>
      <c r="HC296" s="367"/>
      <c r="HD296" s="367"/>
      <c r="HE296" s="367"/>
      <c r="HF296" s="367"/>
      <c r="HG296" s="367"/>
      <c r="HH296" s="367"/>
      <c r="HI296" s="367"/>
      <c r="HJ296" s="367"/>
      <c r="HK296" s="367"/>
      <c r="HL296" s="367"/>
      <c r="HM296" s="367"/>
      <c r="HN296" s="367"/>
      <c r="HO296" s="367"/>
      <c r="HP296" s="367"/>
      <c r="HQ296" s="367"/>
      <c r="HR296" s="367"/>
      <c r="HS296" s="367"/>
      <c r="HT296" s="367"/>
      <c r="HU296" s="367"/>
      <c r="HV296" s="367"/>
      <c r="HW296" s="367"/>
      <c r="HX296" s="367"/>
      <c r="HY296" s="367"/>
      <c r="HZ296" s="367"/>
      <c r="IA296" s="367"/>
      <c r="IB296" s="367"/>
      <c r="IC296" s="367"/>
      <c r="ID296" s="367"/>
      <c r="IE296" s="367"/>
      <c r="IF296" s="367"/>
      <c r="IG296" s="367"/>
      <c r="IH296" s="367"/>
      <c r="II296" s="367"/>
      <c r="IJ296" s="367"/>
      <c r="IK296" s="367"/>
      <c r="IL296" s="367"/>
      <c r="IM296" s="367"/>
      <c r="IN296" s="367"/>
      <c r="IO296" s="367"/>
      <c r="IP296" s="367"/>
      <c r="IQ296" s="367"/>
      <c r="IR296" s="367"/>
      <c r="IS296" s="367"/>
      <c r="IT296" s="367"/>
      <c r="IU296" s="367"/>
      <c r="IV296" s="367"/>
      <c r="IW296" s="367"/>
      <c r="IX296" s="367"/>
      <c r="IY296" s="367"/>
      <c r="IZ296" s="367"/>
    </row>
    <row r="297" spans="1:267" s="355" customFormat="1" ht="54" outlineLevel="1">
      <c r="A297" s="591"/>
      <c r="B297" s="496" t="s">
        <v>3236</v>
      </c>
      <c r="C297" s="441" t="s">
        <v>80</v>
      </c>
      <c r="D297" s="441" t="s">
        <v>102</v>
      </c>
      <c r="E297" s="443" t="s">
        <v>3237</v>
      </c>
      <c r="F297" s="443" t="s">
        <v>3238</v>
      </c>
      <c r="G297" s="468" t="s">
        <v>80</v>
      </c>
      <c r="H297" s="441" t="s">
        <v>2673</v>
      </c>
      <c r="I297" s="441" t="s">
        <v>2705</v>
      </c>
      <c r="J297" s="205">
        <v>902.22</v>
      </c>
      <c r="K297" s="469">
        <v>902.22</v>
      </c>
      <c r="L297" s="440">
        <v>0</v>
      </c>
      <c r="M297" s="469">
        <v>857.10900000000004</v>
      </c>
      <c r="N297" s="469">
        <v>0</v>
      </c>
      <c r="O297" s="469" t="s">
        <v>80</v>
      </c>
      <c r="P297" s="470" t="s">
        <v>80</v>
      </c>
      <c r="Q297" s="470" t="s">
        <v>2958</v>
      </c>
      <c r="R297" s="441" t="s">
        <v>86</v>
      </c>
      <c r="S297" s="443" t="s">
        <v>80</v>
      </c>
      <c r="T297" s="440"/>
      <c r="U297" s="22">
        <v>0</v>
      </c>
      <c r="V297" s="22">
        <v>0</v>
      </c>
      <c r="W297" s="22">
        <v>0</v>
      </c>
      <c r="X297" s="440">
        <v>0</v>
      </c>
      <c r="Y297" s="440">
        <v>0</v>
      </c>
      <c r="Z297" s="22">
        <v>45.110999999999997</v>
      </c>
      <c r="AA297" s="22">
        <v>0</v>
      </c>
      <c r="AB297" s="22">
        <v>0</v>
      </c>
      <c r="AC297" s="22">
        <v>45.110999999999997</v>
      </c>
      <c r="AD297" s="440">
        <v>0</v>
      </c>
      <c r="AE297" s="22">
        <v>0</v>
      </c>
      <c r="AF297" s="22">
        <v>0</v>
      </c>
      <c r="AG297" s="22">
        <v>0</v>
      </c>
      <c r="AH297" s="22">
        <v>0</v>
      </c>
      <c r="AI297" s="22">
        <v>0</v>
      </c>
      <c r="AJ297" s="22">
        <v>45.110999999999997</v>
      </c>
      <c r="AK297" s="22">
        <v>0</v>
      </c>
      <c r="AL297" s="22">
        <v>0</v>
      </c>
      <c r="AM297" s="22">
        <v>45.110999999999997</v>
      </c>
      <c r="AN297" s="22">
        <v>0</v>
      </c>
      <c r="AO297" s="440">
        <v>0</v>
      </c>
      <c r="AP297" s="469">
        <v>0</v>
      </c>
      <c r="AQ297" s="440">
        <v>0</v>
      </c>
      <c r="AR297" s="440">
        <v>0</v>
      </c>
      <c r="AS297" s="441" t="s">
        <v>3258</v>
      </c>
      <c r="AT297" s="441" t="s">
        <v>80</v>
      </c>
      <c r="AU297" s="441" t="s">
        <v>80</v>
      </c>
      <c r="AV297" s="441" t="s">
        <v>1915</v>
      </c>
      <c r="AW297" s="441" t="s">
        <v>279</v>
      </c>
      <c r="AX297" s="69" t="s">
        <v>1954</v>
      </c>
      <c r="AY297" s="69" t="s">
        <v>2591</v>
      </c>
      <c r="AZ297" s="69" t="s">
        <v>2301</v>
      </c>
      <c r="BA297" s="367"/>
      <c r="BB297" s="367"/>
      <c r="BC297" s="367"/>
      <c r="BD297" s="367"/>
      <c r="BE297" s="367"/>
      <c r="BF297" s="367"/>
      <c r="BG297" s="367"/>
      <c r="BH297" s="367"/>
      <c r="BI297" s="367"/>
      <c r="BJ297" s="367"/>
      <c r="BK297" s="367"/>
      <c r="BL297" s="367"/>
      <c r="BM297" s="367"/>
      <c r="BN297" s="367"/>
      <c r="BO297" s="367"/>
      <c r="BP297" s="367"/>
      <c r="BQ297" s="367"/>
      <c r="BR297" s="367"/>
      <c r="BS297" s="367"/>
      <c r="BT297" s="367"/>
      <c r="BU297" s="367"/>
      <c r="BV297" s="367"/>
      <c r="BW297" s="367"/>
      <c r="BX297" s="367"/>
      <c r="BY297" s="367"/>
      <c r="BZ297" s="367"/>
      <c r="CA297" s="367"/>
      <c r="CB297" s="367"/>
      <c r="CC297" s="367"/>
      <c r="CD297" s="367"/>
      <c r="CE297" s="367"/>
      <c r="CF297" s="367"/>
      <c r="CG297" s="367"/>
      <c r="CH297" s="367"/>
      <c r="CI297" s="367"/>
      <c r="CJ297" s="367"/>
      <c r="CK297" s="367"/>
      <c r="CL297" s="367"/>
      <c r="CM297" s="367"/>
      <c r="CN297" s="367"/>
      <c r="CO297" s="367"/>
      <c r="CP297" s="367"/>
      <c r="CQ297" s="367"/>
      <c r="CR297" s="367"/>
      <c r="CS297" s="367"/>
      <c r="CT297" s="367"/>
      <c r="CU297" s="367"/>
      <c r="CV297" s="367"/>
      <c r="CW297" s="367"/>
      <c r="CX297" s="367"/>
      <c r="CY297" s="367"/>
      <c r="CZ297" s="367"/>
      <c r="DA297" s="367"/>
      <c r="DB297" s="367"/>
      <c r="DC297" s="367"/>
      <c r="DD297" s="367"/>
      <c r="DE297" s="367"/>
      <c r="DF297" s="367"/>
      <c r="DG297" s="367"/>
      <c r="DH297" s="367"/>
      <c r="DI297" s="367"/>
      <c r="DJ297" s="367"/>
      <c r="DK297" s="367"/>
      <c r="DL297" s="367"/>
      <c r="DM297" s="367"/>
      <c r="DN297" s="367"/>
      <c r="DO297" s="367"/>
      <c r="DP297" s="367"/>
      <c r="DQ297" s="367"/>
      <c r="DR297" s="367"/>
      <c r="DS297" s="367"/>
      <c r="DT297" s="367"/>
      <c r="DU297" s="367"/>
      <c r="DV297" s="367"/>
      <c r="DW297" s="367"/>
      <c r="DX297" s="367"/>
      <c r="DY297" s="367"/>
      <c r="DZ297" s="367"/>
      <c r="EA297" s="367"/>
      <c r="EB297" s="367"/>
      <c r="EC297" s="367"/>
      <c r="ED297" s="367"/>
      <c r="EE297" s="367"/>
      <c r="EF297" s="367"/>
      <c r="EG297" s="367"/>
      <c r="EH297" s="367"/>
      <c r="EI297" s="367"/>
      <c r="EJ297" s="367"/>
      <c r="EK297" s="367"/>
      <c r="EL297" s="367"/>
      <c r="EM297" s="367"/>
      <c r="EN297" s="367"/>
      <c r="EO297" s="367"/>
      <c r="EP297" s="367"/>
      <c r="EQ297" s="367"/>
      <c r="ER297" s="367"/>
      <c r="ES297" s="367"/>
      <c r="ET297" s="367"/>
      <c r="EU297" s="367"/>
      <c r="EV297" s="367"/>
      <c r="EW297" s="367"/>
      <c r="EX297" s="367"/>
      <c r="EY297" s="367"/>
      <c r="EZ297" s="367"/>
      <c r="FA297" s="367"/>
      <c r="FB297" s="367"/>
      <c r="FC297" s="367"/>
      <c r="FD297" s="367"/>
      <c r="FE297" s="367"/>
      <c r="FF297" s="367"/>
      <c r="FG297" s="367"/>
      <c r="FH297" s="367"/>
      <c r="FI297" s="367"/>
      <c r="FJ297" s="367"/>
      <c r="FK297" s="367"/>
      <c r="FL297" s="367"/>
      <c r="FM297" s="367"/>
      <c r="FN297" s="367"/>
      <c r="FO297" s="367"/>
      <c r="FP297" s="367"/>
      <c r="FQ297" s="367"/>
      <c r="FR297" s="367"/>
      <c r="FS297" s="367"/>
      <c r="FT297" s="367"/>
      <c r="FU297" s="367"/>
      <c r="FV297" s="367"/>
      <c r="FW297" s="367"/>
      <c r="FX297" s="367"/>
      <c r="FY297" s="367"/>
      <c r="FZ297" s="367"/>
      <c r="GA297" s="367"/>
      <c r="GB297" s="367"/>
      <c r="GC297" s="367"/>
      <c r="GD297" s="367"/>
      <c r="GE297" s="367"/>
      <c r="GF297" s="367"/>
      <c r="GG297" s="367"/>
      <c r="GH297" s="367"/>
      <c r="GI297" s="367"/>
      <c r="GJ297" s="367"/>
      <c r="GK297" s="367"/>
      <c r="GL297" s="367"/>
      <c r="GM297" s="367"/>
      <c r="GN297" s="367"/>
      <c r="GO297" s="367"/>
      <c r="GP297" s="367"/>
      <c r="GQ297" s="367"/>
      <c r="GR297" s="367"/>
      <c r="GS297" s="367"/>
      <c r="GT297" s="367"/>
      <c r="GU297" s="367"/>
      <c r="GV297" s="367"/>
      <c r="GW297" s="367"/>
      <c r="GX297" s="367"/>
      <c r="GY297" s="367"/>
      <c r="GZ297" s="367"/>
      <c r="HA297" s="367"/>
      <c r="HB297" s="367"/>
      <c r="HC297" s="367"/>
      <c r="HD297" s="367"/>
      <c r="HE297" s="367"/>
      <c r="HF297" s="367"/>
      <c r="HG297" s="367"/>
      <c r="HH297" s="367"/>
      <c r="HI297" s="367"/>
      <c r="HJ297" s="367"/>
      <c r="HK297" s="367"/>
      <c r="HL297" s="367"/>
      <c r="HM297" s="367"/>
      <c r="HN297" s="367"/>
      <c r="HO297" s="367"/>
      <c r="HP297" s="367"/>
      <c r="HQ297" s="367"/>
      <c r="HR297" s="367"/>
      <c r="HS297" s="367"/>
      <c r="HT297" s="367"/>
      <c r="HU297" s="367"/>
      <c r="HV297" s="367"/>
      <c r="HW297" s="367"/>
      <c r="HX297" s="367"/>
      <c r="HY297" s="367"/>
      <c r="HZ297" s="367"/>
      <c r="IA297" s="367"/>
      <c r="IB297" s="367"/>
      <c r="IC297" s="367"/>
      <c r="ID297" s="367"/>
      <c r="IE297" s="367"/>
      <c r="IF297" s="367"/>
      <c r="IG297" s="367"/>
      <c r="IH297" s="367"/>
      <c r="II297" s="367"/>
      <c r="IJ297" s="367"/>
      <c r="IK297" s="367"/>
      <c r="IL297" s="367"/>
      <c r="IM297" s="367"/>
      <c r="IN297" s="367"/>
      <c r="IO297" s="367"/>
      <c r="IP297" s="367"/>
      <c r="IQ297" s="367"/>
      <c r="IR297" s="367"/>
      <c r="IS297" s="367"/>
      <c r="IT297" s="367"/>
      <c r="IU297" s="367"/>
      <c r="IV297" s="367"/>
      <c r="IW297" s="367"/>
      <c r="IX297" s="367"/>
      <c r="IY297" s="367"/>
      <c r="IZ297" s="367"/>
    </row>
    <row r="298" spans="1:267" s="355" customFormat="1" ht="72" outlineLevel="1">
      <c r="A298" s="591"/>
      <c r="B298" s="496" t="s">
        <v>3239</v>
      </c>
      <c r="C298" s="441" t="s">
        <v>80</v>
      </c>
      <c r="D298" s="441" t="s">
        <v>3159</v>
      </c>
      <c r="E298" s="443" t="s">
        <v>2721</v>
      </c>
      <c r="F298" s="443" t="s">
        <v>3240</v>
      </c>
      <c r="G298" s="468" t="s">
        <v>80</v>
      </c>
      <c r="H298" s="441" t="s">
        <v>2673</v>
      </c>
      <c r="I298" s="441" t="s">
        <v>2705</v>
      </c>
      <c r="J298" s="205">
        <v>260.44799999999998</v>
      </c>
      <c r="K298" s="469">
        <v>260.44799999999998</v>
      </c>
      <c r="L298" s="440">
        <v>0</v>
      </c>
      <c r="M298" s="469">
        <v>247.4256</v>
      </c>
      <c r="N298" s="469">
        <v>0</v>
      </c>
      <c r="O298" s="469" t="s">
        <v>80</v>
      </c>
      <c r="P298" s="470" t="s">
        <v>80</v>
      </c>
      <c r="Q298" s="470" t="s">
        <v>3160</v>
      </c>
      <c r="R298" s="441" t="s">
        <v>86</v>
      </c>
      <c r="S298" s="443" t="s">
        <v>80</v>
      </c>
      <c r="T298" s="440"/>
      <c r="U298" s="22">
        <v>0</v>
      </c>
      <c r="V298" s="22">
        <v>0</v>
      </c>
      <c r="W298" s="22">
        <v>0</v>
      </c>
      <c r="X298" s="440">
        <v>0</v>
      </c>
      <c r="Y298" s="440">
        <v>0</v>
      </c>
      <c r="Z298" s="22">
        <v>13.022399999999999</v>
      </c>
      <c r="AA298" s="22">
        <v>0</v>
      </c>
      <c r="AB298" s="22">
        <v>0</v>
      </c>
      <c r="AC298" s="22">
        <v>13.022399999999999</v>
      </c>
      <c r="AD298" s="440">
        <v>0</v>
      </c>
      <c r="AE298" s="22">
        <v>0</v>
      </c>
      <c r="AF298" s="22">
        <v>0</v>
      </c>
      <c r="AG298" s="22">
        <v>0</v>
      </c>
      <c r="AH298" s="22">
        <v>0</v>
      </c>
      <c r="AI298" s="22">
        <v>0</v>
      </c>
      <c r="AJ298" s="22">
        <v>13.022399999999999</v>
      </c>
      <c r="AK298" s="22">
        <v>0</v>
      </c>
      <c r="AL298" s="22">
        <v>0</v>
      </c>
      <c r="AM298" s="22">
        <v>13.022399999999999</v>
      </c>
      <c r="AN298" s="22">
        <v>0</v>
      </c>
      <c r="AO298" s="440">
        <v>0</v>
      </c>
      <c r="AP298" s="469">
        <v>0</v>
      </c>
      <c r="AQ298" s="440">
        <v>0</v>
      </c>
      <c r="AR298" s="440">
        <v>0</v>
      </c>
      <c r="AS298" s="441" t="s">
        <v>3258</v>
      </c>
      <c r="AT298" s="441" t="s">
        <v>80</v>
      </c>
      <c r="AU298" s="441" t="s">
        <v>80</v>
      </c>
      <c r="AV298" s="441" t="s">
        <v>1915</v>
      </c>
      <c r="AW298" s="441" t="s">
        <v>279</v>
      </c>
      <c r="AX298" s="69" t="s">
        <v>1958</v>
      </c>
      <c r="AY298" s="69" t="s">
        <v>2591</v>
      </c>
      <c r="AZ298" s="69" t="s">
        <v>2301</v>
      </c>
      <c r="BA298" s="367"/>
      <c r="BB298" s="367"/>
      <c r="BC298" s="367"/>
      <c r="BD298" s="367"/>
      <c r="BE298" s="367"/>
      <c r="BF298" s="367"/>
      <c r="BG298" s="367"/>
      <c r="BH298" s="367"/>
      <c r="BI298" s="367"/>
      <c r="BJ298" s="367"/>
      <c r="BK298" s="367"/>
      <c r="BL298" s="367"/>
      <c r="BM298" s="367"/>
      <c r="BN298" s="367"/>
      <c r="BO298" s="367"/>
      <c r="BP298" s="367"/>
      <c r="BQ298" s="367"/>
      <c r="BR298" s="367"/>
      <c r="BS298" s="367"/>
      <c r="BT298" s="367"/>
      <c r="BU298" s="367"/>
      <c r="BV298" s="367"/>
      <c r="BW298" s="367"/>
      <c r="BX298" s="367"/>
      <c r="BY298" s="367"/>
      <c r="BZ298" s="367"/>
      <c r="CA298" s="367"/>
      <c r="CB298" s="367"/>
      <c r="CC298" s="367"/>
      <c r="CD298" s="367"/>
      <c r="CE298" s="367"/>
      <c r="CF298" s="367"/>
      <c r="CG298" s="367"/>
      <c r="CH298" s="367"/>
      <c r="CI298" s="367"/>
      <c r="CJ298" s="367"/>
      <c r="CK298" s="367"/>
      <c r="CL298" s="367"/>
      <c r="CM298" s="367"/>
      <c r="CN298" s="367"/>
      <c r="CO298" s="367"/>
      <c r="CP298" s="367"/>
      <c r="CQ298" s="367"/>
      <c r="CR298" s="367"/>
      <c r="CS298" s="367"/>
      <c r="CT298" s="367"/>
      <c r="CU298" s="367"/>
      <c r="CV298" s="367"/>
      <c r="CW298" s="367"/>
      <c r="CX298" s="367"/>
      <c r="CY298" s="367"/>
      <c r="CZ298" s="367"/>
      <c r="DA298" s="367"/>
      <c r="DB298" s="367"/>
      <c r="DC298" s="367"/>
      <c r="DD298" s="367"/>
      <c r="DE298" s="367"/>
      <c r="DF298" s="367"/>
      <c r="DG298" s="367"/>
      <c r="DH298" s="367"/>
      <c r="DI298" s="367"/>
      <c r="DJ298" s="367"/>
      <c r="DK298" s="367"/>
      <c r="DL298" s="367"/>
      <c r="DM298" s="367"/>
      <c r="DN298" s="367"/>
      <c r="DO298" s="367"/>
      <c r="DP298" s="367"/>
      <c r="DQ298" s="367"/>
      <c r="DR298" s="367"/>
      <c r="DS298" s="367"/>
      <c r="DT298" s="367"/>
      <c r="DU298" s="367"/>
      <c r="DV298" s="367"/>
      <c r="DW298" s="367"/>
      <c r="DX298" s="367"/>
      <c r="DY298" s="367"/>
      <c r="DZ298" s="367"/>
      <c r="EA298" s="367"/>
      <c r="EB298" s="367"/>
      <c r="EC298" s="367"/>
      <c r="ED298" s="367"/>
      <c r="EE298" s="367"/>
      <c r="EF298" s="367"/>
      <c r="EG298" s="367"/>
      <c r="EH298" s="367"/>
      <c r="EI298" s="367"/>
      <c r="EJ298" s="367"/>
      <c r="EK298" s="367"/>
      <c r="EL298" s="367"/>
      <c r="EM298" s="367"/>
      <c r="EN298" s="367"/>
      <c r="EO298" s="367"/>
      <c r="EP298" s="367"/>
      <c r="EQ298" s="367"/>
      <c r="ER298" s="367"/>
      <c r="ES298" s="367"/>
      <c r="ET298" s="367"/>
      <c r="EU298" s="367"/>
      <c r="EV298" s="367"/>
      <c r="EW298" s="367"/>
      <c r="EX298" s="367"/>
      <c r="EY298" s="367"/>
      <c r="EZ298" s="367"/>
      <c r="FA298" s="367"/>
      <c r="FB298" s="367"/>
      <c r="FC298" s="367"/>
      <c r="FD298" s="367"/>
      <c r="FE298" s="367"/>
      <c r="FF298" s="367"/>
      <c r="FG298" s="367"/>
      <c r="FH298" s="367"/>
      <c r="FI298" s="367"/>
      <c r="FJ298" s="367"/>
      <c r="FK298" s="367"/>
      <c r="FL298" s="367"/>
      <c r="FM298" s="367"/>
      <c r="FN298" s="367"/>
      <c r="FO298" s="367"/>
      <c r="FP298" s="367"/>
      <c r="FQ298" s="367"/>
      <c r="FR298" s="367"/>
      <c r="FS298" s="367"/>
      <c r="FT298" s="367"/>
      <c r="FU298" s="367"/>
      <c r="FV298" s="367"/>
      <c r="FW298" s="367"/>
      <c r="FX298" s="367"/>
      <c r="FY298" s="367"/>
      <c r="FZ298" s="367"/>
      <c r="GA298" s="367"/>
      <c r="GB298" s="367"/>
      <c r="GC298" s="367"/>
      <c r="GD298" s="367"/>
      <c r="GE298" s="367"/>
      <c r="GF298" s="367"/>
      <c r="GG298" s="367"/>
      <c r="GH298" s="367"/>
      <c r="GI298" s="367"/>
      <c r="GJ298" s="367"/>
      <c r="GK298" s="367"/>
      <c r="GL298" s="367"/>
      <c r="GM298" s="367"/>
      <c r="GN298" s="367"/>
      <c r="GO298" s="367"/>
      <c r="GP298" s="367"/>
      <c r="GQ298" s="367"/>
      <c r="GR298" s="367"/>
      <c r="GS298" s="367"/>
      <c r="GT298" s="367"/>
      <c r="GU298" s="367"/>
      <c r="GV298" s="367"/>
      <c r="GW298" s="367"/>
      <c r="GX298" s="367"/>
      <c r="GY298" s="367"/>
      <c r="GZ298" s="367"/>
      <c r="HA298" s="367"/>
      <c r="HB298" s="367"/>
      <c r="HC298" s="367"/>
      <c r="HD298" s="367"/>
      <c r="HE298" s="367"/>
      <c r="HF298" s="367"/>
      <c r="HG298" s="367"/>
      <c r="HH298" s="367"/>
      <c r="HI298" s="367"/>
      <c r="HJ298" s="367"/>
      <c r="HK298" s="367"/>
      <c r="HL298" s="367"/>
      <c r="HM298" s="367"/>
      <c r="HN298" s="367"/>
      <c r="HO298" s="367"/>
      <c r="HP298" s="367"/>
      <c r="HQ298" s="367"/>
      <c r="HR298" s="367"/>
      <c r="HS298" s="367"/>
      <c r="HT298" s="367"/>
      <c r="HU298" s="367"/>
      <c r="HV298" s="367"/>
      <c r="HW298" s="367"/>
      <c r="HX298" s="367"/>
      <c r="HY298" s="367"/>
      <c r="HZ298" s="367"/>
      <c r="IA298" s="367"/>
      <c r="IB298" s="367"/>
      <c r="IC298" s="367"/>
      <c r="ID298" s="367"/>
      <c r="IE298" s="367"/>
      <c r="IF298" s="367"/>
      <c r="IG298" s="367"/>
      <c r="IH298" s="367"/>
      <c r="II298" s="367"/>
      <c r="IJ298" s="367"/>
      <c r="IK298" s="367"/>
      <c r="IL298" s="367"/>
      <c r="IM298" s="367"/>
      <c r="IN298" s="367"/>
      <c r="IO298" s="367"/>
      <c r="IP298" s="367"/>
      <c r="IQ298" s="367"/>
      <c r="IR298" s="367"/>
      <c r="IS298" s="367"/>
      <c r="IT298" s="367"/>
      <c r="IU298" s="367"/>
      <c r="IV298" s="367"/>
      <c r="IW298" s="367"/>
      <c r="IX298" s="367"/>
      <c r="IY298" s="367"/>
      <c r="IZ298" s="367"/>
    </row>
    <row r="299" spans="1:267" s="355" customFormat="1" ht="90" outlineLevel="1">
      <c r="A299" s="591"/>
      <c r="B299" s="496" t="s">
        <v>3241</v>
      </c>
      <c r="C299" s="441" t="s">
        <v>80</v>
      </c>
      <c r="D299" s="441" t="s">
        <v>3242</v>
      </c>
      <c r="E299" s="443" t="s">
        <v>3243</v>
      </c>
      <c r="F299" s="443" t="s">
        <v>1128</v>
      </c>
      <c r="G299" s="468" t="s">
        <v>80</v>
      </c>
      <c r="H299" s="441" t="s">
        <v>2673</v>
      </c>
      <c r="I299" s="441" t="s">
        <v>2705</v>
      </c>
      <c r="J299" s="205">
        <v>3957.8679999999999</v>
      </c>
      <c r="K299" s="469">
        <v>3957.8679999999999</v>
      </c>
      <c r="L299" s="440">
        <v>0</v>
      </c>
      <c r="M299" s="469">
        <v>3759.9746</v>
      </c>
      <c r="N299" s="469">
        <v>0</v>
      </c>
      <c r="O299" s="469" t="s">
        <v>80</v>
      </c>
      <c r="P299" s="470" t="s">
        <v>80</v>
      </c>
      <c r="Q299" s="470" t="s">
        <v>2955</v>
      </c>
      <c r="R299" s="441" t="s">
        <v>86</v>
      </c>
      <c r="S299" s="443" t="s">
        <v>80</v>
      </c>
      <c r="T299" s="440"/>
      <c r="U299" s="22">
        <v>0</v>
      </c>
      <c r="V299" s="22">
        <v>0</v>
      </c>
      <c r="W299" s="22">
        <v>0</v>
      </c>
      <c r="X299" s="440">
        <v>0</v>
      </c>
      <c r="Y299" s="440">
        <v>0</v>
      </c>
      <c r="Z299" s="22">
        <v>0</v>
      </c>
      <c r="AA299" s="22">
        <v>0</v>
      </c>
      <c r="AB299" s="22">
        <v>0</v>
      </c>
      <c r="AC299" s="22">
        <v>0</v>
      </c>
      <c r="AD299" s="440">
        <v>0</v>
      </c>
      <c r="AE299" s="22">
        <v>0</v>
      </c>
      <c r="AF299" s="22">
        <v>0</v>
      </c>
      <c r="AG299" s="22">
        <v>0</v>
      </c>
      <c r="AH299" s="22">
        <v>0</v>
      </c>
      <c r="AI299" s="22">
        <v>0</v>
      </c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440">
        <v>197.89340000000001</v>
      </c>
      <c r="AP299" s="469">
        <v>0</v>
      </c>
      <c r="AQ299" s="440">
        <v>0</v>
      </c>
      <c r="AR299" s="440">
        <v>0</v>
      </c>
      <c r="AS299" s="441" t="s">
        <v>3258</v>
      </c>
      <c r="AT299" s="441" t="s">
        <v>80</v>
      </c>
      <c r="AU299" s="441" t="s">
        <v>80</v>
      </c>
      <c r="AV299" s="441" t="s">
        <v>1915</v>
      </c>
      <c r="AW299" s="441" t="s">
        <v>279</v>
      </c>
      <c r="AX299" s="69" t="s">
        <v>1968</v>
      </c>
      <c r="AY299" s="69" t="s">
        <v>2591</v>
      </c>
      <c r="AZ299" s="69" t="s">
        <v>2301</v>
      </c>
      <c r="BA299" s="367"/>
      <c r="BB299" s="367"/>
      <c r="BC299" s="367"/>
      <c r="BD299" s="367"/>
      <c r="BE299" s="367"/>
      <c r="BF299" s="367"/>
      <c r="BG299" s="367"/>
      <c r="BH299" s="367"/>
      <c r="BI299" s="367"/>
      <c r="BJ299" s="367"/>
      <c r="BK299" s="367"/>
      <c r="BL299" s="367"/>
      <c r="BM299" s="367"/>
      <c r="BN299" s="367"/>
      <c r="BO299" s="367"/>
      <c r="BP299" s="367"/>
      <c r="BQ299" s="367"/>
      <c r="BR299" s="367"/>
      <c r="BS299" s="367"/>
      <c r="BT299" s="367"/>
      <c r="BU299" s="367"/>
      <c r="BV299" s="367"/>
      <c r="BW299" s="367"/>
      <c r="BX299" s="367"/>
      <c r="BY299" s="367"/>
      <c r="BZ299" s="367"/>
      <c r="CA299" s="367"/>
      <c r="CB299" s="367"/>
      <c r="CC299" s="367"/>
      <c r="CD299" s="367"/>
      <c r="CE299" s="367"/>
      <c r="CF299" s="367"/>
      <c r="CG299" s="367"/>
      <c r="CH299" s="367"/>
      <c r="CI299" s="367"/>
      <c r="CJ299" s="367"/>
      <c r="CK299" s="367"/>
      <c r="CL299" s="367"/>
      <c r="CM299" s="367"/>
      <c r="CN299" s="367"/>
      <c r="CO299" s="367"/>
      <c r="CP299" s="367"/>
      <c r="CQ299" s="367"/>
      <c r="CR299" s="367"/>
      <c r="CS299" s="367"/>
      <c r="CT299" s="367"/>
      <c r="CU299" s="367"/>
      <c r="CV299" s="367"/>
      <c r="CW299" s="367"/>
      <c r="CX299" s="367"/>
      <c r="CY299" s="367"/>
      <c r="CZ299" s="367"/>
      <c r="DA299" s="367"/>
      <c r="DB299" s="367"/>
      <c r="DC299" s="367"/>
      <c r="DD299" s="367"/>
      <c r="DE299" s="367"/>
      <c r="DF299" s="367"/>
      <c r="DG299" s="367"/>
      <c r="DH299" s="367"/>
      <c r="DI299" s="367"/>
      <c r="DJ299" s="367"/>
      <c r="DK299" s="367"/>
      <c r="DL299" s="367"/>
      <c r="DM299" s="367"/>
      <c r="DN299" s="367"/>
      <c r="DO299" s="367"/>
      <c r="DP299" s="367"/>
      <c r="DQ299" s="367"/>
      <c r="DR299" s="367"/>
      <c r="DS299" s="367"/>
      <c r="DT299" s="367"/>
      <c r="DU299" s="367"/>
      <c r="DV299" s="367"/>
      <c r="DW299" s="367"/>
      <c r="DX299" s="367"/>
      <c r="DY299" s="367"/>
      <c r="DZ299" s="367"/>
      <c r="EA299" s="367"/>
      <c r="EB299" s="367"/>
      <c r="EC299" s="367"/>
      <c r="ED299" s="367"/>
      <c r="EE299" s="367"/>
      <c r="EF299" s="367"/>
      <c r="EG299" s="367"/>
      <c r="EH299" s="367"/>
      <c r="EI299" s="367"/>
      <c r="EJ299" s="367"/>
      <c r="EK299" s="367"/>
      <c r="EL299" s="367"/>
      <c r="EM299" s="367"/>
      <c r="EN299" s="367"/>
      <c r="EO299" s="367"/>
      <c r="EP299" s="367"/>
      <c r="EQ299" s="367"/>
      <c r="ER299" s="367"/>
      <c r="ES299" s="367"/>
      <c r="ET299" s="367"/>
      <c r="EU299" s="367"/>
      <c r="EV299" s="367"/>
      <c r="EW299" s="367"/>
      <c r="EX299" s="367"/>
      <c r="EY299" s="367"/>
      <c r="EZ299" s="367"/>
      <c r="FA299" s="367"/>
      <c r="FB299" s="367"/>
      <c r="FC299" s="367"/>
      <c r="FD299" s="367"/>
      <c r="FE299" s="367"/>
      <c r="FF299" s="367"/>
      <c r="FG299" s="367"/>
      <c r="FH299" s="367"/>
      <c r="FI299" s="367"/>
      <c r="FJ299" s="367"/>
      <c r="FK299" s="367"/>
      <c r="FL299" s="367"/>
      <c r="FM299" s="367"/>
      <c r="FN299" s="367"/>
      <c r="FO299" s="367"/>
      <c r="FP299" s="367"/>
      <c r="FQ299" s="367"/>
      <c r="FR299" s="367"/>
      <c r="FS299" s="367"/>
      <c r="FT299" s="367"/>
      <c r="FU299" s="367"/>
      <c r="FV299" s="367"/>
      <c r="FW299" s="367"/>
      <c r="FX299" s="367"/>
      <c r="FY299" s="367"/>
      <c r="FZ299" s="367"/>
      <c r="GA299" s="367"/>
      <c r="GB299" s="367"/>
      <c r="GC299" s="367"/>
      <c r="GD299" s="367"/>
      <c r="GE299" s="367"/>
      <c r="GF299" s="367"/>
      <c r="GG299" s="367"/>
      <c r="GH299" s="367"/>
      <c r="GI299" s="367"/>
      <c r="GJ299" s="367"/>
      <c r="GK299" s="367"/>
      <c r="GL299" s="367"/>
      <c r="GM299" s="367"/>
      <c r="GN299" s="367"/>
      <c r="GO299" s="367"/>
      <c r="GP299" s="367"/>
      <c r="GQ299" s="367"/>
      <c r="GR299" s="367"/>
      <c r="GS299" s="367"/>
      <c r="GT299" s="367"/>
      <c r="GU299" s="367"/>
      <c r="GV299" s="367"/>
      <c r="GW299" s="367"/>
      <c r="GX299" s="367"/>
      <c r="GY299" s="367"/>
      <c r="GZ299" s="367"/>
      <c r="HA299" s="367"/>
      <c r="HB299" s="367"/>
      <c r="HC299" s="367"/>
      <c r="HD299" s="367"/>
      <c r="HE299" s="367"/>
      <c r="HF299" s="367"/>
      <c r="HG299" s="367"/>
      <c r="HH299" s="367"/>
      <c r="HI299" s="367"/>
      <c r="HJ299" s="367"/>
      <c r="HK299" s="367"/>
      <c r="HL299" s="367"/>
      <c r="HM299" s="367"/>
      <c r="HN299" s="367"/>
      <c r="HO299" s="367"/>
      <c r="HP299" s="367"/>
      <c r="HQ299" s="367"/>
      <c r="HR299" s="367"/>
      <c r="HS299" s="367"/>
      <c r="HT299" s="367"/>
      <c r="HU299" s="367"/>
      <c r="HV299" s="367"/>
      <c r="HW299" s="367"/>
      <c r="HX299" s="367"/>
      <c r="HY299" s="367"/>
      <c r="HZ299" s="367"/>
      <c r="IA299" s="367"/>
      <c r="IB299" s="367"/>
      <c r="IC299" s="367"/>
      <c r="ID299" s="367"/>
      <c r="IE299" s="367"/>
      <c r="IF299" s="367"/>
      <c r="IG299" s="367"/>
      <c r="IH299" s="367"/>
      <c r="II299" s="367"/>
      <c r="IJ299" s="367"/>
      <c r="IK299" s="367"/>
      <c r="IL299" s="367"/>
      <c r="IM299" s="367"/>
      <c r="IN299" s="367"/>
      <c r="IO299" s="367"/>
      <c r="IP299" s="367"/>
      <c r="IQ299" s="367"/>
      <c r="IR299" s="367"/>
      <c r="IS299" s="367"/>
      <c r="IT299" s="367"/>
      <c r="IU299" s="367"/>
      <c r="IV299" s="367"/>
      <c r="IW299" s="367"/>
      <c r="IX299" s="367"/>
      <c r="IY299" s="367"/>
      <c r="IZ299" s="367"/>
    </row>
    <row r="300" spans="1:267" s="355" customFormat="1" ht="72" outlineLevel="1">
      <c r="A300" s="591"/>
      <c r="B300" s="496" t="s">
        <v>3244</v>
      </c>
      <c r="C300" s="441" t="s">
        <v>80</v>
      </c>
      <c r="D300" s="441" t="s">
        <v>127</v>
      </c>
      <c r="E300" s="443" t="s">
        <v>3245</v>
      </c>
      <c r="F300" s="443" t="s">
        <v>1123</v>
      </c>
      <c r="G300" s="468" t="s">
        <v>80</v>
      </c>
      <c r="H300" s="441" t="s">
        <v>2673</v>
      </c>
      <c r="I300" s="441" t="s">
        <v>2705</v>
      </c>
      <c r="J300" s="205">
        <v>3018.7759999999998</v>
      </c>
      <c r="K300" s="469">
        <v>3018.7759999999998</v>
      </c>
      <c r="L300" s="440">
        <v>0</v>
      </c>
      <c r="M300" s="469">
        <v>2867.8371999999999</v>
      </c>
      <c r="N300" s="469">
        <v>0</v>
      </c>
      <c r="O300" s="469" t="s">
        <v>80</v>
      </c>
      <c r="P300" s="470" t="s">
        <v>80</v>
      </c>
      <c r="Q300" s="470" t="s">
        <v>2956</v>
      </c>
      <c r="R300" s="441" t="s">
        <v>86</v>
      </c>
      <c r="S300" s="443" t="s">
        <v>80</v>
      </c>
      <c r="T300" s="440"/>
      <c r="U300" s="22">
        <v>0</v>
      </c>
      <c r="V300" s="22">
        <v>0</v>
      </c>
      <c r="W300" s="22">
        <v>0</v>
      </c>
      <c r="X300" s="440">
        <v>0</v>
      </c>
      <c r="Y300" s="440">
        <v>0</v>
      </c>
      <c r="Z300" s="22">
        <v>0</v>
      </c>
      <c r="AA300" s="22">
        <v>0</v>
      </c>
      <c r="AB300" s="22">
        <v>0</v>
      </c>
      <c r="AC300" s="22">
        <v>0</v>
      </c>
      <c r="AD300" s="440">
        <v>0</v>
      </c>
      <c r="AE300" s="22">
        <v>0</v>
      </c>
      <c r="AF300" s="22">
        <v>0</v>
      </c>
      <c r="AG300" s="22">
        <v>0</v>
      </c>
      <c r="AH300" s="22">
        <v>0</v>
      </c>
      <c r="AI300" s="22">
        <v>0</v>
      </c>
      <c r="AJ300" s="22">
        <v>0</v>
      </c>
      <c r="AK300" s="22">
        <v>0</v>
      </c>
      <c r="AL300" s="22">
        <v>0</v>
      </c>
      <c r="AM300" s="22">
        <v>0</v>
      </c>
      <c r="AN300" s="22">
        <v>0</v>
      </c>
      <c r="AO300" s="440">
        <v>150.93879999999999</v>
      </c>
      <c r="AP300" s="469">
        <v>0</v>
      </c>
      <c r="AQ300" s="440">
        <v>0</v>
      </c>
      <c r="AR300" s="440">
        <v>0</v>
      </c>
      <c r="AS300" s="441" t="s">
        <v>3258</v>
      </c>
      <c r="AT300" s="441" t="s">
        <v>80</v>
      </c>
      <c r="AU300" s="441" t="s">
        <v>80</v>
      </c>
      <c r="AV300" s="441" t="s">
        <v>1915</v>
      </c>
      <c r="AW300" s="441" t="s">
        <v>279</v>
      </c>
      <c r="AX300" s="69" t="s">
        <v>1969</v>
      </c>
      <c r="AY300" s="69" t="s">
        <v>2591</v>
      </c>
      <c r="AZ300" s="69" t="s">
        <v>2301</v>
      </c>
      <c r="BA300" s="367"/>
      <c r="BB300" s="367"/>
      <c r="BC300" s="367"/>
      <c r="BD300" s="367"/>
      <c r="BE300" s="367"/>
      <c r="BF300" s="367"/>
      <c r="BG300" s="367"/>
      <c r="BH300" s="367"/>
      <c r="BI300" s="367"/>
      <c r="BJ300" s="367"/>
      <c r="BK300" s="367"/>
      <c r="BL300" s="367"/>
      <c r="BM300" s="367"/>
      <c r="BN300" s="367"/>
      <c r="BO300" s="367"/>
      <c r="BP300" s="367"/>
      <c r="BQ300" s="367"/>
      <c r="BR300" s="367"/>
      <c r="BS300" s="367"/>
      <c r="BT300" s="367"/>
      <c r="BU300" s="367"/>
      <c r="BV300" s="367"/>
      <c r="BW300" s="367"/>
      <c r="BX300" s="367"/>
      <c r="BY300" s="367"/>
      <c r="BZ300" s="367"/>
      <c r="CA300" s="367"/>
      <c r="CB300" s="367"/>
      <c r="CC300" s="367"/>
      <c r="CD300" s="367"/>
      <c r="CE300" s="367"/>
      <c r="CF300" s="367"/>
      <c r="CG300" s="367"/>
      <c r="CH300" s="367"/>
      <c r="CI300" s="367"/>
      <c r="CJ300" s="367"/>
      <c r="CK300" s="367"/>
      <c r="CL300" s="367"/>
      <c r="CM300" s="367"/>
      <c r="CN300" s="367"/>
      <c r="CO300" s="367"/>
      <c r="CP300" s="367"/>
      <c r="CQ300" s="367"/>
      <c r="CR300" s="367"/>
      <c r="CS300" s="367"/>
      <c r="CT300" s="367"/>
      <c r="CU300" s="367"/>
      <c r="CV300" s="367"/>
      <c r="CW300" s="367"/>
      <c r="CX300" s="367"/>
      <c r="CY300" s="367"/>
      <c r="CZ300" s="367"/>
      <c r="DA300" s="367"/>
      <c r="DB300" s="367"/>
      <c r="DC300" s="367"/>
      <c r="DD300" s="367"/>
      <c r="DE300" s="367"/>
      <c r="DF300" s="367"/>
      <c r="DG300" s="367"/>
      <c r="DH300" s="367"/>
      <c r="DI300" s="367"/>
      <c r="DJ300" s="367"/>
      <c r="DK300" s="367"/>
      <c r="DL300" s="367"/>
      <c r="DM300" s="367"/>
      <c r="DN300" s="367"/>
      <c r="DO300" s="367"/>
      <c r="DP300" s="367"/>
      <c r="DQ300" s="367"/>
      <c r="DR300" s="367"/>
      <c r="DS300" s="367"/>
      <c r="DT300" s="367"/>
      <c r="DU300" s="367"/>
      <c r="DV300" s="367"/>
      <c r="DW300" s="367"/>
      <c r="DX300" s="367"/>
      <c r="DY300" s="367"/>
      <c r="DZ300" s="367"/>
      <c r="EA300" s="367"/>
      <c r="EB300" s="367"/>
      <c r="EC300" s="367"/>
      <c r="ED300" s="367"/>
      <c r="EE300" s="367"/>
      <c r="EF300" s="367"/>
      <c r="EG300" s="367"/>
      <c r="EH300" s="367"/>
      <c r="EI300" s="367"/>
      <c r="EJ300" s="367"/>
      <c r="EK300" s="367"/>
      <c r="EL300" s="367"/>
      <c r="EM300" s="367"/>
      <c r="EN300" s="367"/>
      <c r="EO300" s="367"/>
      <c r="EP300" s="367"/>
      <c r="EQ300" s="367"/>
      <c r="ER300" s="367"/>
      <c r="ES300" s="367"/>
      <c r="ET300" s="367"/>
      <c r="EU300" s="367"/>
      <c r="EV300" s="367"/>
      <c r="EW300" s="367"/>
      <c r="EX300" s="367"/>
      <c r="EY300" s="367"/>
      <c r="EZ300" s="367"/>
      <c r="FA300" s="367"/>
      <c r="FB300" s="367"/>
      <c r="FC300" s="367"/>
      <c r="FD300" s="367"/>
      <c r="FE300" s="367"/>
      <c r="FF300" s="367"/>
      <c r="FG300" s="367"/>
      <c r="FH300" s="367"/>
      <c r="FI300" s="367"/>
      <c r="FJ300" s="367"/>
      <c r="FK300" s="367"/>
      <c r="FL300" s="367"/>
      <c r="FM300" s="367"/>
      <c r="FN300" s="367"/>
      <c r="FO300" s="367"/>
      <c r="FP300" s="367"/>
      <c r="FQ300" s="367"/>
      <c r="FR300" s="367"/>
      <c r="FS300" s="367"/>
      <c r="FT300" s="367"/>
      <c r="FU300" s="367"/>
      <c r="FV300" s="367"/>
      <c r="FW300" s="367"/>
      <c r="FX300" s="367"/>
      <c r="FY300" s="367"/>
      <c r="FZ300" s="367"/>
      <c r="GA300" s="367"/>
      <c r="GB300" s="367"/>
      <c r="GC300" s="367"/>
      <c r="GD300" s="367"/>
      <c r="GE300" s="367"/>
      <c r="GF300" s="367"/>
      <c r="GG300" s="367"/>
      <c r="GH300" s="367"/>
      <c r="GI300" s="367"/>
      <c r="GJ300" s="367"/>
      <c r="GK300" s="367"/>
      <c r="GL300" s="367"/>
      <c r="GM300" s="367"/>
      <c r="GN300" s="367"/>
      <c r="GO300" s="367"/>
      <c r="GP300" s="367"/>
      <c r="GQ300" s="367"/>
      <c r="GR300" s="367"/>
      <c r="GS300" s="367"/>
      <c r="GT300" s="367"/>
      <c r="GU300" s="367"/>
      <c r="GV300" s="367"/>
      <c r="GW300" s="367"/>
      <c r="GX300" s="367"/>
      <c r="GY300" s="367"/>
      <c r="GZ300" s="367"/>
      <c r="HA300" s="367"/>
      <c r="HB300" s="367"/>
      <c r="HC300" s="367"/>
      <c r="HD300" s="367"/>
      <c r="HE300" s="367"/>
      <c r="HF300" s="367"/>
      <c r="HG300" s="367"/>
      <c r="HH300" s="367"/>
      <c r="HI300" s="367"/>
      <c r="HJ300" s="367"/>
      <c r="HK300" s="367"/>
      <c r="HL300" s="367"/>
      <c r="HM300" s="367"/>
      <c r="HN300" s="367"/>
      <c r="HO300" s="367"/>
      <c r="HP300" s="367"/>
      <c r="HQ300" s="367"/>
      <c r="HR300" s="367"/>
      <c r="HS300" s="367"/>
      <c r="HT300" s="367"/>
      <c r="HU300" s="367"/>
      <c r="HV300" s="367"/>
      <c r="HW300" s="367"/>
      <c r="HX300" s="367"/>
      <c r="HY300" s="367"/>
      <c r="HZ300" s="367"/>
      <c r="IA300" s="367"/>
      <c r="IB300" s="367"/>
      <c r="IC300" s="367"/>
      <c r="ID300" s="367"/>
      <c r="IE300" s="367"/>
      <c r="IF300" s="367"/>
      <c r="IG300" s="367"/>
      <c r="IH300" s="367"/>
      <c r="II300" s="367"/>
      <c r="IJ300" s="367"/>
      <c r="IK300" s="367"/>
      <c r="IL300" s="367"/>
      <c r="IM300" s="367"/>
      <c r="IN300" s="367"/>
      <c r="IO300" s="367"/>
      <c r="IP300" s="367"/>
      <c r="IQ300" s="367"/>
      <c r="IR300" s="367"/>
      <c r="IS300" s="367"/>
      <c r="IT300" s="367"/>
      <c r="IU300" s="367"/>
      <c r="IV300" s="367"/>
      <c r="IW300" s="367"/>
      <c r="IX300" s="367"/>
      <c r="IY300" s="367"/>
      <c r="IZ300" s="367"/>
    </row>
    <row r="301" spans="1:267" s="355" customFormat="1" ht="72" outlineLevel="1">
      <c r="A301" s="591"/>
      <c r="B301" s="496" t="s">
        <v>3246</v>
      </c>
      <c r="C301" s="441" t="s">
        <v>80</v>
      </c>
      <c r="D301" s="441" t="s">
        <v>89</v>
      </c>
      <c r="E301" s="443" t="s">
        <v>2449</v>
      </c>
      <c r="F301" s="443" t="s">
        <v>3247</v>
      </c>
      <c r="G301" s="468" t="s">
        <v>80</v>
      </c>
      <c r="H301" s="441" t="s">
        <v>2673</v>
      </c>
      <c r="I301" s="441" t="s">
        <v>2705</v>
      </c>
      <c r="J301" s="205">
        <v>1795.732</v>
      </c>
      <c r="K301" s="469">
        <v>1795.732</v>
      </c>
      <c r="L301" s="440">
        <v>0</v>
      </c>
      <c r="M301" s="469">
        <v>1705.9454000000001</v>
      </c>
      <c r="N301" s="469">
        <v>0</v>
      </c>
      <c r="O301" s="469" t="s">
        <v>80</v>
      </c>
      <c r="P301" s="470" t="s">
        <v>80</v>
      </c>
      <c r="Q301" s="470" t="s">
        <v>2513</v>
      </c>
      <c r="R301" s="441" t="s">
        <v>86</v>
      </c>
      <c r="S301" s="443" t="s">
        <v>80</v>
      </c>
      <c r="T301" s="440"/>
      <c r="U301" s="22">
        <v>0</v>
      </c>
      <c r="V301" s="22">
        <v>0</v>
      </c>
      <c r="W301" s="22">
        <v>0</v>
      </c>
      <c r="X301" s="440">
        <v>0</v>
      </c>
      <c r="Y301" s="440">
        <v>0</v>
      </c>
      <c r="Z301" s="22">
        <v>0</v>
      </c>
      <c r="AA301" s="22">
        <v>0</v>
      </c>
      <c r="AB301" s="22">
        <v>0</v>
      </c>
      <c r="AC301" s="22">
        <v>0</v>
      </c>
      <c r="AD301" s="440">
        <v>0</v>
      </c>
      <c r="AE301" s="22">
        <v>0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440">
        <v>89.786600000000007</v>
      </c>
      <c r="AP301" s="469">
        <v>0</v>
      </c>
      <c r="AQ301" s="440">
        <v>0</v>
      </c>
      <c r="AR301" s="440">
        <v>0</v>
      </c>
      <c r="AS301" s="441" t="s">
        <v>3258</v>
      </c>
      <c r="AT301" s="441" t="s">
        <v>80</v>
      </c>
      <c r="AU301" s="441" t="s">
        <v>80</v>
      </c>
      <c r="AV301" s="441" t="s">
        <v>1915</v>
      </c>
      <c r="AW301" s="441" t="s">
        <v>279</v>
      </c>
      <c r="AX301" s="69" t="s">
        <v>1954</v>
      </c>
      <c r="AY301" s="69" t="s">
        <v>2591</v>
      </c>
      <c r="AZ301" s="69" t="s">
        <v>2301</v>
      </c>
      <c r="BA301" s="367"/>
      <c r="BB301" s="367"/>
      <c r="BC301" s="367"/>
      <c r="BD301" s="367"/>
      <c r="BE301" s="367"/>
      <c r="BF301" s="367"/>
      <c r="BG301" s="367"/>
      <c r="BH301" s="367"/>
      <c r="BI301" s="367"/>
      <c r="BJ301" s="367"/>
      <c r="BK301" s="367"/>
      <c r="BL301" s="367"/>
      <c r="BM301" s="367"/>
      <c r="BN301" s="367"/>
      <c r="BO301" s="367"/>
      <c r="BP301" s="367"/>
      <c r="BQ301" s="367"/>
      <c r="BR301" s="367"/>
      <c r="BS301" s="367"/>
      <c r="BT301" s="367"/>
      <c r="BU301" s="367"/>
      <c r="BV301" s="367"/>
      <c r="BW301" s="367"/>
      <c r="BX301" s="367"/>
      <c r="BY301" s="367"/>
      <c r="BZ301" s="367"/>
      <c r="CA301" s="367"/>
      <c r="CB301" s="367"/>
      <c r="CC301" s="367"/>
      <c r="CD301" s="367"/>
      <c r="CE301" s="367"/>
      <c r="CF301" s="367"/>
      <c r="CG301" s="367"/>
      <c r="CH301" s="367"/>
      <c r="CI301" s="367"/>
      <c r="CJ301" s="367"/>
      <c r="CK301" s="367"/>
      <c r="CL301" s="367"/>
      <c r="CM301" s="367"/>
      <c r="CN301" s="367"/>
      <c r="CO301" s="367"/>
      <c r="CP301" s="367"/>
      <c r="CQ301" s="367"/>
      <c r="CR301" s="367"/>
      <c r="CS301" s="367"/>
      <c r="CT301" s="367"/>
      <c r="CU301" s="367"/>
      <c r="CV301" s="367"/>
      <c r="CW301" s="367"/>
      <c r="CX301" s="367"/>
      <c r="CY301" s="367"/>
      <c r="CZ301" s="367"/>
      <c r="DA301" s="367"/>
      <c r="DB301" s="367"/>
      <c r="DC301" s="367"/>
      <c r="DD301" s="367"/>
      <c r="DE301" s="367"/>
      <c r="DF301" s="367"/>
      <c r="DG301" s="367"/>
      <c r="DH301" s="367"/>
      <c r="DI301" s="367"/>
      <c r="DJ301" s="367"/>
      <c r="DK301" s="367"/>
      <c r="DL301" s="367"/>
      <c r="DM301" s="367"/>
      <c r="DN301" s="367"/>
      <c r="DO301" s="367"/>
      <c r="DP301" s="367"/>
      <c r="DQ301" s="367"/>
      <c r="DR301" s="367"/>
      <c r="DS301" s="367"/>
      <c r="DT301" s="367"/>
      <c r="DU301" s="367"/>
      <c r="DV301" s="367"/>
      <c r="DW301" s="367"/>
      <c r="DX301" s="367"/>
      <c r="DY301" s="367"/>
      <c r="DZ301" s="367"/>
      <c r="EA301" s="367"/>
      <c r="EB301" s="367"/>
      <c r="EC301" s="367"/>
      <c r="ED301" s="367"/>
      <c r="EE301" s="367"/>
      <c r="EF301" s="367"/>
      <c r="EG301" s="367"/>
      <c r="EH301" s="367"/>
      <c r="EI301" s="367"/>
      <c r="EJ301" s="367"/>
      <c r="EK301" s="367"/>
      <c r="EL301" s="367"/>
      <c r="EM301" s="367"/>
      <c r="EN301" s="367"/>
      <c r="EO301" s="367"/>
      <c r="EP301" s="367"/>
      <c r="EQ301" s="367"/>
      <c r="ER301" s="367"/>
      <c r="ES301" s="367"/>
      <c r="ET301" s="367"/>
      <c r="EU301" s="367"/>
      <c r="EV301" s="367"/>
      <c r="EW301" s="367"/>
      <c r="EX301" s="367"/>
      <c r="EY301" s="367"/>
      <c r="EZ301" s="367"/>
      <c r="FA301" s="367"/>
      <c r="FB301" s="367"/>
      <c r="FC301" s="367"/>
      <c r="FD301" s="367"/>
      <c r="FE301" s="367"/>
      <c r="FF301" s="367"/>
      <c r="FG301" s="367"/>
      <c r="FH301" s="367"/>
      <c r="FI301" s="367"/>
      <c r="FJ301" s="367"/>
      <c r="FK301" s="367"/>
      <c r="FL301" s="367"/>
      <c r="FM301" s="367"/>
      <c r="FN301" s="367"/>
      <c r="FO301" s="367"/>
      <c r="FP301" s="367"/>
      <c r="FQ301" s="367"/>
      <c r="FR301" s="367"/>
      <c r="FS301" s="367"/>
      <c r="FT301" s="367"/>
      <c r="FU301" s="367"/>
      <c r="FV301" s="367"/>
      <c r="FW301" s="367"/>
      <c r="FX301" s="367"/>
      <c r="FY301" s="367"/>
      <c r="FZ301" s="367"/>
      <c r="GA301" s="367"/>
      <c r="GB301" s="367"/>
      <c r="GC301" s="367"/>
      <c r="GD301" s="367"/>
      <c r="GE301" s="367"/>
      <c r="GF301" s="367"/>
      <c r="GG301" s="367"/>
      <c r="GH301" s="367"/>
      <c r="GI301" s="367"/>
      <c r="GJ301" s="367"/>
      <c r="GK301" s="367"/>
      <c r="GL301" s="367"/>
      <c r="GM301" s="367"/>
      <c r="GN301" s="367"/>
      <c r="GO301" s="367"/>
      <c r="GP301" s="367"/>
      <c r="GQ301" s="367"/>
      <c r="GR301" s="367"/>
      <c r="GS301" s="367"/>
      <c r="GT301" s="367"/>
      <c r="GU301" s="367"/>
      <c r="GV301" s="367"/>
      <c r="GW301" s="367"/>
      <c r="GX301" s="367"/>
      <c r="GY301" s="367"/>
      <c r="GZ301" s="367"/>
      <c r="HA301" s="367"/>
      <c r="HB301" s="367"/>
      <c r="HC301" s="367"/>
      <c r="HD301" s="367"/>
      <c r="HE301" s="367"/>
      <c r="HF301" s="367"/>
      <c r="HG301" s="367"/>
      <c r="HH301" s="367"/>
      <c r="HI301" s="367"/>
      <c r="HJ301" s="367"/>
      <c r="HK301" s="367"/>
      <c r="HL301" s="367"/>
      <c r="HM301" s="367"/>
      <c r="HN301" s="367"/>
      <c r="HO301" s="367"/>
      <c r="HP301" s="367"/>
      <c r="HQ301" s="367"/>
      <c r="HR301" s="367"/>
      <c r="HS301" s="367"/>
      <c r="HT301" s="367"/>
      <c r="HU301" s="367"/>
      <c r="HV301" s="367"/>
      <c r="HW301" s="367"/>
      <c r="HX301" s="367"/>
      <c r="HY301" s="367"/>
      <c r="HZ301" s="367"/>
      <c r="IA301" s="367"/>
      <c r="IB301" s="367"/>
      <c r="IC301" s="367"/>
      <c r="ID301" s="367"/>
      <c r="IE301" s="367"/>
      <c r="IF301" s="367"/>
      <c r="IG301" s="367"/>
      <c r="IH301" s="367"/>
      <c r="II301" s="367"/>
      <c r="IJ301" s="367"/>
      <c r="IK301" s="367"/>
      <c r="IL301" s="367"/>
      <c r="IM301" s="367"/>
      <c r="IN301" s="367"/>
      <c r="IO301" s="367"/>
      <c r="IP301" s="367"/>
      <c r="IQ301" s="367"/>
      <c r="IR301" s="367"/>
      <c r="IS301" s="367"/>
      <c r="IT301" s="367"/>
      <c r="IU301" s="367"/>
      <c r="IV301" s="367"/>
      <c r="IW301" s="367"/>
      <c r="IX301" s="367"/>
      <c r="IY301" s="367"/>
      <c r="IZ301" s="367"/>
    </row>
    <row r="302" spans="1:267" s="366" customFormat="1" ht="49.5" customHeight="1">
      <c r="A302" s="591"/>
      <c r="B302" s="453" t="s">
        <v>3327</v>
      </c>
      <c r="C302" s="363" t="s">
        <v>80</v>
      </c>
      <c r="D302" s="363" t="s">
        <v>80</v>
      </c>
      <c r="E302" s="363" t="s">
        <v>80</v>
      </c>
      <c r="F302" s="363" t="s">
        <v>80</v>
      </c>
      <c r="G302" s="364" t="s">
        <v>80</v>
      </c>
      <c r="H302" s="363" t="s">
        <v>80</v>
      </c>
      <c r="I302" s="363" t="s">
        <v>80</v>
      </c>
      <c r="J302" s="365">
        <f t="shared" ref="J302:O302" si="35">SUM(J153:J301)</f>
        <v>1100355.4560000002</v>
      </c>
      <c r="K302" s="365">
        <f t="shared" si="35"/>
        <v>1021336.6454</v>
      </c>
      <c r="L302" s="365">
        <f t="shared" si="35"/>
        <v>79018.810599999997</v>
      </c>
      <c r="M302" s="365">
        <f t="shared" si="35"/>
        <v>383087.72314000025</v>
      </c>
      <c r="N302" s="365">
        <f t="shared" si="35"/>
        <v>532795.71501599997</v>
      </c>
      <c r="O302" s="365">
        <f t="shared" si="35"/>
        <v>599713.25198599987</v>
      </c>
      <c r="P302" s="363" t="s">
        <v>80</v>
      </c>
      <c r="Q302" s="371" t="s">
        <v>80</v>
      </c>
      <c r="R302" s="433" t="s">
        <v>80</v>
      </c>
      <c r="S302" s="363" t="s">
        <v>80</v>
      </c>
      <c r="T302" s="363"/>
      <c r="U302" s="365">
        <f t="shared" ref="U302:AR302" si="36">SUM(U153:U301)</f>
        <v>43026.055660000005</v>
      </c>
      <c r="V302" s="365">
        <f t="shared" si="36"/>
        <v>18620.21789</v>
      </c>
      <c r="W302" s="365">
        <f t="shared" si="36"/>
        <v>257854.48496499998</v>
      </c>
      <c r="X302" s="365">
        <f t="shared" si="36"/>
        <v>319500.75851499999</v>
      </c>
      <c r="Y302" s="365">
        <f t="shared" si="36"/>
        <v>24512.280999999999</v>
      </c>
      <c r="Z302" s="365">
        <f t="shared" si="36"/>
        <v>35072.323399999987</v>
      </c>
      <c r="AA302" s="365">
        <f t="shared" si="36"/>
        <v>25752.292430000001</v>
      </c>
      <c r="AB302" s="365">
        <f t="shared" si="36"/>
        <v>197099.22826499998</v>
      </c>
      <c r="AC302" s="365">
        <f t="shared" si="36"/>
        <v>257923.84409499995</v>
      </c>
      <c r="AD302" s="365">
        <f t="shared" si="36"/>
        <v>53329.558860000005</v>
      </c>
      <c r="AE302" s="365">
        <f t="shared" si="36"/>
        <v>11925.804620000003</v>
      </c>
      <c r="AF302" s="365">
        <f t="shared" si="36"/>
        <v>12698.580529999999</v>
      </c>
      <c r="AG302" s="365">
        <f t="shared" si="36"/>
        <v>75199.540315000006</v>
      </c>
      <c r="AH302" s="365">
        <f t="shared" si="36"/>
        <v>99823.925464999993</v>
      </c>
      <c r="AI302" s="365">
        <f t="shared" si="36"/>
        <v>6844.0566500000004</v>
      </c>
      <c r="AJ302" s="365">
        <f t="shared" si="36"/>
        <v>23146.518780000002</v>
      </c>
      <c r="AK302" s="365">
        <f t="shared" si="36"/>
        <v>13053.711900000002</v>
      </c>
      <c r="AL302" s="365">
        <f t="shared" si="36"/>
        <v>121899.68794999999</v>
      </c>
      <c r="AM302" s="365">
        <f t="shared" si="36"/>
        <v>158099.91862999997</v>
      </c>
      <c r="AN302" s="365">
        <f t="shared" si="36"/>
        <v>46485.502210000006</v>
      </c>
      <c r="AO302" s="365">
        <f t="shared" si="36"/>
        <v>252713.84366000001</v>
      </c>
      <c r="AP302" s="365">
        <f t="shared" si="36"/>
        <v>523771.98322599998</v>
      </c>
      <c r="AQ302" s="365">
        <f t="shared" si="36"/>
        <v>543.24433999999997</v>
      </c>
      <c r="AR302" s="365">
        <f t="shared" si="36"/>
        <v>0</v>
      </c>
      <c r="AS302" s="363" t="s">
        <v>80</v>
      </c>
      <c r="AT302" s="365">
        <f>SUM(AT153:AT301)</f>
        <v>0</v>
      </c>
      <c r="AU302" s="365">
        <f>SUM(AU153:AU301)</f>
        <v>0</v>
      </c>
      <c r="AV302" s="363" t="s">
        <v>80</v>
      </c>
      <c r="AW302" s="363" t="s">
        <v>80</v>
      </c>
      <c r="AX302" s="363" t="s">
        <v>80</v>
      </c>
      <c r="AY302" s="363" t="s">
        <v>80</v>
      </c>
      <c r="AZ302" s="363" t="s">
        <v>80</v>
      </c>
      <c r="BA302" s="367"/>
      <c r="BB302" s="367"/>
      <c r="BC302" s="367"/>
      <c r="BD302" s="367"/>
      <c r="BE302" s="367"/>
      <c r="BF302" s="367"/>
      <c r="BG302" s="367"/>
      <c r="BH302" s="367"/>
      <c r="BI302" s="367"/>
      <c r="BJ302" s="367"/>
      <c r="BK302" s="367"/>
      <c r="BL302" s="367"/>
      <c r="BM302" s="367"/>
      <c r="BN302" s="367"/>
      <c r="BO302" s="367"/>
      <c r="BP302" s="367"/>
      <c r="BQ302" s="367"/>
      <c r="BR302" s="367"/>
      <c r="BS302" s="367"/>
      <c r="BT302" s="367"/>
      <c r="BU302" s="367"/>
      <c r="BV302" s="367"/>
      <c r="BW302" s="367"/>
      <c r="BX302" s="367"/>
      <c r="BY302" s="367"/>
      <c r="BZ302" s="367"/>
      <c r="CA302" s="367"/>
      <c r="CB302" s="367"/>
      <c r="CC302" s="367"/>
      <c r="CD302" s="367"/>
      <c r="CE302" s="367"/>
      <c r="CF302" s="367"/>
      <c r="CG302" s="367"/>
      <c r="CH302" s="367"/>
      <c r="CI302" s="367"/>
      <c r="CJ302" s="367"/>
      <c r="CK302" s="367"/>
      <c r="CL302" s="367"/>
      <c r="CM302" s="367"/>
      <c r="CN302" s="367"/>
      <c r="CO302" s="367"/>
      <c r="CP302" s="367"/>
      <c r="CQ302" s="367"/>
      <c r="CR302" s="367"/>
      <c r="CS302" s="367"/>
      <c r="CT302" s="367"/>
      <c r="CU302" s="367"/>
      <c r="CV302" s="367"/>
      <c r="CW302" s="367"/>
      <c r="CX302" s="367"/>
      <c r="CY302" s="367"/>
      <c r="CZ302" s="367"/>
      <c r="DA302" s="367"/>
      <c r="DB302" s="367"/>
      <c r="DC302" s="367"/>
      <c r="DD302" s="367"/>
      <c r="DE302" s="367"/>
      <c r="DF302" s="367"/>
      <c r="DG302" s="367"/>
      <c r="DH302" s="367"/>
      <c r="DI302" s="367"/>
      <c r="DJ302" s="367"/>
      <c r="DK302" s="367"/>
      <c r="DL302" s="367"/>
      <c r="DM302" s="367"/>
      <c r="DN302" s="367"/>
      <c r="DO302" s="367"/>
      <c r="DP302" s="367"/>
      <c r="DQ302" s="367"/>
      <c r="DR302" s="367"/>
      <c r="DS302" s="367"/>
      <c r="DT302" s="367"/>
      <c r="DU302" s="367"/>
      <c r="DV302" s="367"/>
      <c r="DW302" s="367"/>
      <c r="DX302" s="367"/>
      <c r="DY302" s="367"/>
      <c r="DZ302" s="367"/>
      <c r="EA302" s="367"/>
      <c r="EB302" s="367"/>
      <c r="EC302" s="367"/>
      <c r="ED302" s="367"/>
      <c r="EE302" s="367"/>
      <c r="EF302" s="367"/>
      <c r="EG302" s="367"/>
      <c r="EH302" s="367"/>
      <c r="EI302" s="367"/>
      <c r="EJ302" s="367"/>
      <c r="EK302" s="367"/>
      <c r="EL302" s="367"/>
      <c r="EM302" s="367"/>
      <c r="EN302" s="367"/>
      <c r="EO302" s="367"/>
      <c r="EP302" s="367"/>
      <c r="EQ302" s="367"/>
      <c r="ER302" s="367"/>
      <c r="ES302" s="367"/>
      <c r="ET302" s="367"/>
      <c r="EU302" s="367"/>
      <c r="EV302" s="367"/>
      <c r="EW302" s="367"/>
      <c r="EX302" s="367"/>
      <c r="EY302" s="367"/>
      <c r="EZ302" s="367"/>
      <c r="FA302" s="367"/>
      <c r="FB302" s="367"/>
      <c r="FC302" s="367"/>
      <c r="FD302" s="367"/>
      <c r="FE302" s="367"/>
      <c r="FF302" s="367"/>
      <c r="FG302" s="367"/>
      <c r="FH302" s="367"/>
      <c r="FI302" s="367"/>
      <c r="FJ302" s="367"/>
      <c r="FK302" s="367"/>
      <c r="FL302" s="367"/>
      <c r="FM302" s="367"/>
      <c r="FN302" s="367"/>
      <c r="FO302" s="367"/>
      <c r="FP302" s="367"/>
      <c r="FQ302" s="367"/>
      <c r="FR302" s="367"/>
      <c r="FS302" s="367"/>
      <c r="FT302" s="367"/>
      <c r="FU302" s="367"/>
      <c r="FV302" s="367"/>
      <c r="FW302" s="367"/>
      <c r="FX302" s="367"/>
      <c r="FY302" s="367"/>
      <c r="FZ302" s="367"/>
      <c r="GA302" s="367"/>
      <c r="GB302" s="367"/>
      <c r="GC302" s="367"/>
      <c r="GD302" s="367"/>
      <c r="GE302" s="367"/>
      <c r="GF302" s="367"/>
      <c r="GG302" s="367"/>
      <c r="GH302" s="367"/>
      <c r="GI302" s="367"/>
      <c r="GJ302" s="367"/>
      <c r="GK302" s="367"/>
      <c r="GL302" s="367"/>
      <c r="GM302" s="367"/>
      <c r="GN302" s="367"/>
      <c r="GO302" s="367"/>
      <c r="GP302" s="367"/>
      <c r="GQ302" s="367"/>
      <c r="GR302" s="367"/>
      <c r="GS302" s="367"/>
      <c r="GT302" s="367"/>
      <c r="GU302" s="367"/>
      <c r="GV302" s="367"/>
      <c r="GW302" s="367"/>
      <c r="GX302" s="367"/>
      <c r="GY302" s="367"/>
      <c r="GZ302" s="367"/>
      <c r="HA302" s="367"/>
      <c r="HB302" s="367"/>
      <c r="HC302" s="367"/>
      <c r="HD302" s="367"/>
      <c r="HE302" s="367"/>
      <c r="HF302" s="367"/>
      <c r="HG302" s="367"/>
      <c r="HH302" s="367"/>
      <c r="HI302" s="367"/>
      <c r="HJ302" s="367"/>
      <c r="HK302" s="367"/>
      <c r="HL302" s="367"/>
      <c r="HM302" s="367"/>
      <c r="HN302" s="367"/>
      <c r="HO302" s="367"/>
      <c r="HP302" s="367"/>
      <c r="HQ302" s="367"/>
      <c r="HR302" s="367"/>
      <c r="HS302" s="367"/>
      <c r="HT302" s="367"/>
      <c r="HU302" s="367"/>
      <c r="HV302" s="367"/>
      <c r="HW302" s="367"/>
      <c r="HX302" s="367"/>
      <c r="HY302" s="367"/>
      <c r="HZ302" s="367"/>
      <c r="IA302" s="367"/>
      <c r="IB302" s="367"/>
      <c r="IC302" s="367"/>
      <c r="ID302" s="367"/>
      <c r="IE302" s="367"/>
      <c r="IF302" s="367"/>
      <c r="IG302" s="367"/>
      <c r="IH302" s="367"/>
      <c r="II302" s="367"/>
      <c r="IJ302" s="367"/>
      <c r="IK302" s="367"/>
      <c r="IL302" s="367"/>
      <c r="IM302" s="367"/>
      <c r="IN302" s="367"/>
      <c r="IO302" s="367"/>
      <c r="IP302" s="367"/>
      <c r="IQ302" s="367"/>
      <c r="IR302" s="367"/>
      <c r="IS302" s="367"/>
      <c r="IT302" s="367"/>
      <c r="IU302" s="367"/>
      <c r="IV302" s="367"/>
      <c r="IW302" s="367"/>
      <c r="IX302" s="367"/>
      <c r="IY302" s="367"/>
      <c r="IZ302" s="367"/>
      <c r="JA302" s="367"/>
      <c r="JB302" s="367"/>
      <c r="JC302" s="367"/>
      <c r="JD302" s="367"/>
      <c r="JE302" s="367"/>
      <c r="JF302" s="367"/>
      <c r="JG302" s="367"/>
    </row>
    <row r="303" spans="1:267" s="355" customFormat="1" ht="72" outlineLevel="1">
      <c r="A303" s="591"/>
      <c r="B303" s="20" t="s">
        <v>1911</v>
      </c>
      <c r="C303" s="10" t="s">
        <v>1942</v>
      </c>
      <c r="D303" s="27" t="s">
        <v>100</v>
      </c>
      <c r="E303" s="27" t="s">
        <v>2032</v>
      </c>
      <c r="F303" s="10">
        <v>49535013</v>
      </c>
      <c r="G303" s="10" t="s">
        <v>1932</v>
      </c>
      <c r="H303" s="27" t="s">
        <v>1639</v>
      </c>
      <c r="I303" s="27" t="s">
        <v>80</v>
      </c>
      <c r="J303" s="34">
        <v>1851.1</v>
      </c>
      <c r="K303" s="34">
        <v>1851.1</v>
      </c>
      <c r="L303" s="34">
        <v>0</v>
      </c>
      <c r="M303" s="34">
        <v>0</v>
      </c>
      <c r="N303" s="34">
        <v>1665.99</v>
      </c>
      <c r="O303" s="34">
        <v>1665.99</v>
      </c>
      <c r="P303" s="107">
        <v>46022</v>
      </c>
      <c r="Q303" s="107">
        <v>44469</v>
      </c>
      <c r="R303" s="27" t="s">
        <v>693</v>
      </c>
      <c r="S303" s="107">
        <v>44368</v>
      </c>
      <c r="T303" s="34">
        <v>1851.1</v>
      </c>
      <c r="U303" s="34">
        <v>185.11</v>
      </c>
      <c r="V303" s="34">
        <v>0</v>
      </c>
      <c r="W303" s="34">
        <v>1665.99</v>
      </c>
      <c r="X303" s="34">
        <v>1851.1</v>
      </c>
      <c r="Y303" s="34">
        <v>0</v>
      </c>
      <c r="Z303" s="34">
        <v>0</v>
      </c>
      <c r="AA303" s="34">
        <v>0</v>
      </c>
      <c r="AB303" s="34">
        <v>0</v>
      </c>
      <c r="AC303" s="34">
        <v>0</v>
      </c>
      <c r="AD303" s="34">
        <v>0</v>
      </c>
      <c r="AE303" s="34">
        <v>0</v>
      </c>
      <c r="AF303" s="34">
        <v>0</v>
      </c>
      <c r="AG303" s="34">
        <v>0</v>
      </c>
      <c r="AH303" s="34">
        <v>0</v>
      </c>
      <c r="AI303" s="34">
        <v>0</v>
      </c>
      <c r="AJ303" s="34">
        <v>0</v>
      </c>
      <c r="AK303" s="34">
        <v>0</v>
      </c>
      <c r="AL303" s="34">
        <v>0</v>
      </c>
      <c r="AM303" s="34">
        <v>0</v>
      </c>
      <c r="AN303" s="34">
        <v>0</v>
      </c>
      <c r="AO303" s="34">
        <v>0</v>
      </c>
      <c r="AP303" s="34">
        <v>0</v>
      </c>
      <c r="AQ303" s="34">
        <v>0</v>
      </c>
      <c r="AR303" s="34">
        <v>0</v>
      </c>
      <c r="AS303" s="27" t="s">
        <v>1912</v>
      </c>
      <c r="AT303" s="27" t="s">
        <v>80</v>
      </c>
      <c r="AU303" s="27" t="s">
        <v>80</v>
      </c>
      <c r="AV303" s="27" t="s">
        <v>1922</v>
      </c>
      <c r="AW303" s="27"/>
      <c r="AX303" s="27" t="s">
        <v>1967</v>
      </c>
      <c r="AY303" s="27" t="s">
        <v>80</v>
      </c>
      <c r="AZ303" s="27" t="s">
        <v>2301</v>
      </c>
      <c r="BA303" s="367"/>
      <c r="BB303" s="367"/>
      <c r="BC303" s="367"/>
      <c r="BD303" s="367"/>
      <c r="BE303" s="367"/>
      <c r="BF303" s="367"/>
      <c r="BG303" s="367"/>
      <c r="BH303" s="367"/>
      <c r="BI303" s="367"/>
      <c r="BJ303" s="367"/>
      <c r="BK303" s="367"/>
      <c r="BL303" s="367"/>
      <c r="BM303" s="367"/>
      <c r="BN303" s="367"/>
      <c r="BO303" s="367"/>
      <c r="BP303" s="367"/>
      <c r="BQ303" s="367"/>
      <c r="BR303" s="367"/>
      <c r="BS303" s="367"/>
      <c r="BT303" s="367"/>
      <c r="BU303" s="367"/>
      <c r="BV303" s="367"/>
      <c r="BW303" s="367"/>
      <c r="BX303" s="367"/>
      <c r="BY303" s="367"/>
      <c r="BZ303" s="367"/>
      <c r="CA303" s="367"/>
      <c r="CB303" s="367"/>
      <c r="CC303" s="367"/>
      <c r="CD303" s="367"/>
      <c r="CE303" s="367"/>
      <c r="CF303" s="367"/>
      <c r="CG303" s="367"/>
      <c r="CH303" s="367"/>
      <c r="CI303" s="367"/>
      <c r="CJ303" s="367"/>
      <c r="CK303" s="367"/>
      <c r="CL303" s="367"/>
      <c r="CM303" s="367"/>
      <c r="CN303" s="367"/>
      <c r="CO303" s="367"/>
      <c r="CP303" s="367"/>
      <c r="CQ303" s="367"/>
      <c r="CR303" s="367"/>
      <c r="CS303" s="367"/>
      <c r="CT303" s="367"/>
      <c r="CU303" s="367"/>
      <c r="CV303" s="367"/>
      <c r="CW303" s="367"/>
      <c r="CX303" s="367"/>
      <c r="CY303" s="367"/>
      <c r="CZ303" s="367"/>
      <c r="DA303" s="367"/>
      <c r="DB303" s="367"/>
      <c r="DC303" s="367"/>
      <c r="DD303" s="367"/>
      <c r="DE303" s="367"/>
      <c r="DF303" s="367"/>
      <c r="DG303" s="367"/>
      <c r="DH303" s="367"/>
      <c r="DI303" s="367"/>
      <c r="DJ303" s="367"/>
      <c r="DK303" s="367"/>
      <c r="DL303" s="367"/>
      <c r="DM303" s="367"/>
      <c r="DN303" s="367"/>
      <c r="DO303" s="367"/>
      <c r="DP303" s="367"/>
      <c r="DQ303" s="367"/>
      <c r="DR303" s="367"/>
      <c r="DS303" s="367"/>
      <c r="DT303" s="367"/>
      <c r="DU303" s="367"/>
      <c r="DV303" s="367"/>
      <c r="DW303" s="367"/>
      <c r="DX303" s="367"/>
      <c r="DY303" s="367"/>
      <c r="DZ303" s="367"/>
      <c r="EA303" s="367"/>
      <c r="EB303" s="367"/>
      <c r="EC303" s="367"/>
      <c r="ED303" s="367"/>
      <c r="EE303" s="367"/>
      <c r="EF303" s="367"/>
      <c r="EG303" s="367"/>
      <c r="EH303" s="367"/>
      <c r="EI303" s="367"/>
      <c r="EJ303" s="367"/>
      <c r="EK303" s="367"/>
      <c r="EL303" s="367"/>
      <c r="EM303" s="367"/>
      <c r="EN303" s="367"/>
      <c r="EO303" s="367"/>
      <c r="EP303" s="367"/>
      <c r="EQ303" s="367"/>
      <c r="ER303" s="367"/>
      <c r="ES303" s="367"/>
      <c r="ET303" s="367"/>
      <c r="EU303" s="367"/>
      <c r="EV303" s="367"/>
      <c r="EW303" s="367"/>
      <c r="EX303" s="367"/>
      <c r="EY303" s="367"/>
      <c r="EZ303" s="367"/>
      <c r="FA303" s="367"/>
      <c r="FB303" s="367"/>
      <c r="FC303" s="367"/>
      <c r="FD303" s="367"/>
      <c r="FE303" s="367"/>
      <c r="FF303" s="367"/>
      <c r="FG303" s="367"/>
      <c r="FH303" s="367"/>
      <c r="FI303" s="367"/>
      <c r="FJ303" s="367"/>
      <c r="FK303" s="367"/>
      <c r="FL303" s="367"/>
      <c r="FM303" s="367"/>
      <c r="FN303" s="367"/>
      <c r="FO303" s="367"/>
      <c r="FP303" s="367"/>
      <c r="FQ303" s="367"/>
      <c r="FR303" s="367"/>
      <c r="FS303" s="367"/>
      <c r="FT303" s="367"/>
      <c r="FU303" s="367"/>
      <c r="FV303" s="367"/>
      <c r="FW303" s="367"/>
      <c r="FX303" s="367"/>
      <c r="FY303" s="367"/>
      <c r="FZ303" s="367"/>
      <c r="GA303" s="367"/>
      <c r="GB303" s="367"/>
      <c r="GC303" s="367"/>
      <c r="GD303" s="367"/>
      <c r="GE303" s="367"/>
      <c r="GF303" s="367"/>
      <c r="GG303" s="367"/>
      <c r="GH303" s="367"/>
      <c r="GI303" s="367"/>
      <c r="GJ303" s="367"/>
      <c r="GK303" s="367"/>
      <c r="GL303" s="367"/>
      <c r="GM303" s="367"/>
      <c r="GN303" s="367"/>
      <c r="GO303" s="367"/>
      <c r="GP303" s="367"/>
      <c r="GQ303" s="367"/>
      <c r="GR303" s="367"/>
      <c r="GS303" s="367"/>
      <c r="GT303" s="367"/>
      <c r="GU303" s="367"/>
      <c r="GV303" s="367"/>
      <c r="GW303" s="367"/>
      <c r="GX303" s="367"/>
      <c r="GY303" s="367"/>
      <c r="GZ303" s="367"/>
      <c r="HA303" s="367"/>
      <c r="HB303" s="367"/>
      <c r="HC303" s="367"/>
      <c r="HD303" s="367"/>
      <c r="HE303" s="367"/>
      <c r="HF303" s="367"/>
      <c r="HG303" s="367"/>
      <c r="HH303" s="367"/>
      <c r="HI303" s="367"/>
      <c r="HJ303" s="367"/>
      <c r="HK303" s="367"/>
      <c r="HL303" s="367"/>
      <c r="HM303" s="367"/>
      <c r="HN303" s="367"/>
      <c r="HO303" s="367"/>
      <c r="HP303" s="367"/>
      <c r="HQ303" s="367"/>
      <c r="HR303" s="367"/>
      <c r="HS303" s="367"/>
      <c r="HT303" s="367"/>
      <c r="HU303" s="367"/>
      <c r="HV303" s="367"/>
      <c r="HW303" s="367"/>
      <c r="HX303" s="367"/>
      <c r="HY303" s="367"/>
      <c r="HZ303" s="367"/>
      <c r="IA303" s="367"/>
      <c r="IB303" s="367"/>
      <c r="IC303" s="367"/>
      <c r="ID303" s="367"/>
      <c r="IE303" s="367"/>
      <c r="IF303" s="367"/>
      <c r="IG303" s="367"/>
      <c r="IH303" s="367"/>
      <c r="II303" s="367"/>
      <c r="IJ303" s="367"/>
      <c r="IK303" s="367"/>
      <c r="IL303" s="367"/>
      <c r="IM303" s="367"/>
      <c r="IN303" s="367"/>
      <c r="IO303" s="367"/>
      <c r="IP303" s="367"/>
      <c r="IQ303" s="367"/>
      <c r="IR303" s="367"/>
      <c r="IS303" s="367"/>
      <c r="IT303" s="367"/>
      <c r="IU303" s="367"/>
      <c r="IV303" s="367"/>
      <c r="IW303" s="367"/>
      <c r="IX303" s="367"/>
      <c r="IY303" s="367"/>
      <c r="IZ303" s="367"/>
      <c r="JA303" s="367"/>
      <c r="JB303" s="367"/>
      <c r="JC303" s="367"/>
      <c r="JD303" s="367"/>
      <c r="JE303" s="367"/>
      <c r="JF303" s="367"/>
      <c r="JG303" s="367"/>
    </row>
    <row r="304" spans="1:267" s="355" customFormat="1" ht="72" outlineLevel="1">
      <c r="A304" s="591"/>
      <c r="B304" s="20" t="s">
        <v>1913</v>
      </c>
      <c r="C304" s="10" t="s">
        <v>1943</v>
      </c>
      <c r="D304" s="27" t="s">
        <v>125</v>
      </c>
      <c r="E304" s="27" t="s">
        <v>1183</v>
      </c>
      <c r="F304" s="10">
        <v>61664651</v>
      </c>
      <c r="G304" s="10" t="s">
        <v>1933</v>
      </c>
      <c r="H304" s="27" t="s">
        <v>1639</v>
      </c>
      <c r="I304" s="27" t="s">
        <v>80</v>
      </c>
      <c r="J304" s="34">
        <v>1850</v>
      </c>
      <c r="K304" s="34">
        <v>1850</v>
      </c>
      <c r="L304" s="34">
        <v>0</v>
      </c>
      <c r="M304" s="34">
        <v>0</v>
      </c>
      <c r="N304" s="34">
        <v>1665</v>
      </c>
      <c r="O304" s="34">
        <v>1665</v>
      </c>
      <c r="P304" s="107">
        <v>46022</v>
      </c>
      <c r="Q304" s="107">
        <v>44469</v>
      </c>
      <c r="R304" s="27" t="s">
        <v>693</v>
      </c>
      <c r="S304" s="107">
        <v>44368</v>
      </c>
      <c r="T304" s="34">
        <v>1850</v>
      </c>
      <c r="U304" s="34">
        <v>185</v>
      </c>
      <c r="V304" s="34">
        <v>0</v>
      </c>
      <c r="W304" s="34">
        <v>1665</v>
      </c>
      <c r="X304" s="34">
        <v>1850</v>
      </c>
      <c r="Y304" s="34">
        <v>0</v>
      </c>
      <c r="Z304" s="34">
        <v>0</v>
      </c>
      <c r="AA304" s="34">
        <v>0</v>
      </c>
      <c r="AB304" s="34">
        <v>0</v>
      </c>
      <c r="AC304" s="34">
        <v>0</v>
      </c>
      <c r="AD304" s="34">
        <v>0</v>
      </c>
      <c r="AE304" s="34">
        <v>0</v>
      </c>
      <c r="AF304" s="34">
        <v>0</v>
      </c>
      <c r="AG304" s="34">
        <v>0</v>
      </c>
      <c r="AH304" s="34">
        <v>0</v>
      </c>
      <c r="AI304" s="34">
        <v>0</v>
      </c>
      <c r="AJ304" s="34">
        <v>0</v>
      </c>
      <c r="AK304" s="34">
        <v>0</v>
      </c>
      <c r="AL304" s="34">
        <v>0</v>
      </c>
      <c r="AM304" s="34">
        <v>0</v>
      </c>
      <c r="AN304" s="34">
        <v>0</v>
      </c>
      <c r="AO304" s="34">
        <v>0</v>
      </c>
      <c r="AP304" s="34">
        <v>0</v>
      </c>
      <c r="AQ304" s="34">
        <v>0</v>
      </c>
      <c r="AR304" s="34">
        <v>0</v>
      </c>
      <c r="AS304" s="27" t="s">
        <v>1912</v>
      </c>
      <c r="AT304" s="27" t="s">
        <v>80</v>
      </c>
      <c r="AU304" s="27" t="s">
        <v>80</v>
      </c>
      <c r="AV304" s="27" t="s">
        <v>1922</v>
      </c>
      <c r="AW304" s="27"/>
      <c r="AX304" s="27" t="s">
        <v>1951</v>
      </c>
      <c r="AY304" s="27" t="s">
        <v>80</v>
      </c>
      <c r="AZ304" s="27" t="s">
        <v>2301</v>
      </c>
      <c r="BA304" s="367"/>
      <c r="BB304" s="367"/>
      <c r="BC304" s="367"/>
      <c r="BD304" s="367"/>
      <c r="BE304" s="367"/>
      <c r="BF304" s="367"/>
      <c r="BG304" s="367"/>
      <c r="BH304" s="367"/>
      <c r="BI304" s="367"/>
      <c r="BJ304" s="367"/>
      <c r="BK304" s="367"/>
      <c r="BL304" s="367"/>
      <c r="BM304" s="367"/>
      <c r="BN304" s="367"/>
      <c r="BO304" s="367"/>
      <c r="BP304" s="367"/>
      <c r="BQ304" s="367"/>
      <c r="BR304" s="367"/>
      <c r="BS304" s="367"/>
      <c r="BT304" s="367"/>
      <c r="BU304" s="367"/>
      <c r="BV304" s="367"/>
      <c r="BW304" s="367"/>
      <c r="BX304" s="367"/>
      <c r="BY304" s="367"/>
      <c r="BZ304" s="367"/>
      <c r="CA304" s="367"/>
      <c r="CB304" s="367"/>
      <c r="CC304" s="367"/>
      <c r="CD304" s="367"/>
      <c r="CE304" s="367"/>
      <c r="CF304" s="367"/>
      <c r="CG304" s="367"/>
      <c r="CH304" s="367"/>
      <c r="CI304" s="367"/>
      <c r="CJ304" s="367"/>
      <c r="CK304" s="367"/>
      <c r="CL304" s="367"/>
      <c r="CM304" s="367"/>
      <c r="CN304" s="367"/>
      <c r="CO304" s="367"/>
      <c r="CP304" s="367"/>
      <c r="CQ304" s="367"/>
      <c r="CR304" s="367"/>
      <c r="CS304" s="367"/>
      <c r="CT304" s="367"/>
      <c r="CU304" s="367"/>
      <c r="CV304" s="367"/>
      <c r="CW304" s="367"/>
      <c r="CX304" s="367"/>
      <c r="CY304" s="367"/>
      <c r="CZ304" s="367"/>
      <c r="DA304" s="367"/>
      <c r="DB304" s="367"/>
      <c r="DC304" s="367"/>
      <c r="DD304" s="367"/>
      <c r="DE304" s="367"/>
      <c r="DF304" s="367"/>
      <c r="DG304" s="367"/>
      <c r="DH304" s="367"/>
      <c r="DI304" s="367"/>
      <c r="DJ304" s="367"/>
      <c r="DK304" s="367"/>
      <c r="DL304" s="367"/>
      <c r="DM304" s="367"/>
      <c r="DN304" s="367"/>
      <c r="DO304" s="367"/>
      <c r="DP304" s="367"/>
      <c r="DQ304" s="367"/>
      <c r="DR304" s="367"/>
      <c r="DS304" s="367"/>
      <c r="DT304" s="367"/>
      <c r="DU304" s="367"/>
      <c r="DV304" s="367"/>
      <c r="DW304" s="367"/>
      <c r="DX304" s="367"/>
      <c r="DY304" s="367"/>
      <c r="DZ304" s="367"/>
      <c r="EA304" s="367"/>
      <c r="EB304" s="367"/>
      <c r="EC304" s="367"/>
      <c r="ED304" s="367"/>
      <c r="EE304" s="367"/>
      <c r="EF304" s="367"/>
      <c r="EG304" s="367"/>
      <c r="EH304" s="367"/>
      <c r="EI304" s="367"/>
      <c r="EJ304" s="367"/>
      <c r="EK304" s="367"/>
      <c r="EL304" s="367"/>
      <c r="EM304" s="367"/>
      <c r="EN304" s="367"/>
      <c r="EO304" s="367"/>
      <c r="EP304" s="367"/>
      <c r="EQ304" s="367"/>
      <c r="ER304" s="367"/>
      <c r="ES304" s="367"/>
      <c r="ET304" s="367"/>
      <c r="EU304" s="367"/>
      <c r="EV304" s="367"/>
      <c r="EW304" s="367"/>
      <c r="EX304" s="367"/>
      <c r="EY304" s="367"/>
      <c r="EZ304" s="367"/>
      <c r="FA304" s="367"/>
      <c r="FB304" s="367"/>
      <c r="FC304" s="367"/>
      <c r="FD304" s="367"/>
      <c r="FE304" s="367"/>
      <c r="FF304" s="367"/>
      <c r="FG304" s="367"/>
      <c r="FH304" s="367"/>
      <c r="FI304" s="367"/>
      <c r="FJ304" s="367"/>
      <c r="FK304" s="367"/>
      <c r="FL304" s="367"/>
      <c r="FM304" s="367"/>
      <c r="FN304" s="367"/>
      <c r="FO304" s="367"/>
      <c r="FP304" s="367"/>
      <c r="FQ304" s="367"/>
      <c r="FR304" s="367"/>
      <c r="FS304" s="367"/>
      <c r="FT304" s="367"/>
      <c r="FU304" s="367"/>
      <c r="FV304" s="367"/>
      <c r="FW304" s="367"/>
      <c r="FX304" s="367"/>
      <c r="FY304" s="367"/>
      <c r="FZ304" s="367"/>
      <c r="GA304" s="367"/>
      <c r="GB304" s="367"/>
      <c r="GC304" s="367"/>
      <c r="GD304" s="367"/>
      <c r="GE304" s="367"/>
      <c r="GF304" s="367"/>
      <c r="GG304" s="367"/>
      <c r="GH304" s="367"/>
      <c r="GI304" s="367"/>
      <c r="GJ304" s="367"/>
      <c r="GK304" s="367"/>
      <c r="GL304" s="367"/>
      <c r="GM304" s="367"/>
      <c r="GN304" s="367"/>
      <c r="GO304" s="367"/>
      <c r="GP304" s="367"/>
      <c r="GQ304" s="367"/>
      <c r="GR304" s="367"/>
      <c r="GS304" s="367"/>
      <c r="GT304" s="367"/>
      <c r="GU304" s="367"/>
      <c r="GV304" s="367"/>
      <c r="GW304" s="367"/>
      <c r="GX304" s="367"/>
      <c r="GY304" s="367"/>
      <c r="GZ304" s="367"/>
      <c r="HA304" s="367"/>
      <c r="HB304" s="367"/>
      <c r="HC304" s="367"/>
      <c r="HD304" s="367"/>
      <c r="HE304" s="367"/>
      <c r="HF304" s="367"/>
      <c r="HG304" s="367"/>
      <c r="HH304" s="367"/>
      <c r="HI304" s="367"/>
      <c r="HJ304" s="367"/>
      <c r="HK304" s="367"/>
      <c r="HL304" s="367"/>
      <c r="HM304" s="367"/>
      <c r="HN304" s="367"/>
      <c r="HO304" s="367"/>
      <c r="HP304" s="367"/>
      <c r="HQ304" s="367"/>
      <c r="HR304" s="367"/>
      <c r="HS304" s="367"/>
      <c r="HT304" s="367"/>
      <c r="HU304" s="367"/>
      <c r="HV304" s="367"/>
      <c r="HW304" s="367"/>
      <c r="HX304" s="367"/>
      <c r="HY304" s="367"/>
      <c r="HZ304" s="367"/>
      <c r="IA304" s="367"/>
      <c r="IB304" s="367"/>
      <c r="IC304" s="367"/>
      <c r="ID304" s="367"/>
      <c r="IE304" s="367"/>
      <c r="IF304" s="367"/>
      <c r="IG304" s="367"/>
      <c r="IH304" s="367"/>
      <c r="II304" s="367"/>
      <c r="IJ304" s="367"/>
      <c r="IK304" s="367"/>
      <c r="IL304" s="367"/>
      <c r="IM304" s="367"/>
      <c r="IN304" s="367"/>
      <c r="IO304" s="367"/>
      <c r="IP304" s="367"/>
      <c r="IQ304" s="367"/>
      <c r="IR304" s="367"/>
      <c r="IS304" s="367"/>
      <c r="IT304" s="367"/>
      <c r="IU304" s="367"/>
      <c r="IV304" s="367"/>
      <c r="IW304" s="367"/>
      <c r="IX304" s="367"/>
      <c r="IY304" s="367"/>
      <c r="IZ304" s="367"/>
      <c r="JA304" s="367"/>
      <c r="JB304" s="367"/>
      <c r="JC304" s="367"/>
      <c r="JD304" s="367"/>
      <c r="JE304" s="367"/>
      <c r="JF304" s="367"/>
      <c r="JG304" s="367"/>
    </row>
    <row r="305" spans="1:267" s="355" customFormat="1" ht="90" outlineLevel="1">
      <c r="A305" s="591"/>
      <c r="B305" s="20" t="s">
        <v>2103</v>
      </c>
      <c r="C305" s="10" t="s">
        <v>2104</v>
      </c>
      <c r="D305" s="121" t="s">
        <v>100</v>
      </c>
      <c r="E305" s="121" t="s">
        <v>2032</v>
      </c>
      <c r="F305" s="121">
        <v>49535013</v>
      </c>
      <c r="G305" s="10" t="s">
        <v>2105</v>
      </c>
      <c r="H305" s="27" t="s">
        <v>1934</v>
      </c>
      <c r="I305" s="27" t="s">
        <v>80</v>
      </c>
      <c r="J305" s="34">
        <v>11236.64559</v>
      </c>
      <c r="K305" s="34">
        <v>8680.6849999999995</v>
      </c>
      <c r="L305" s="34">
        <v>2555.9605900000001</v>
      </c>
      <c r="M305" s="34">
        <v>6076.48</v>
      </c>
      <c r="N305" s="34">
        <v>0</v>
      </c>
      <c r="O305" s="34">
        <v>0</v>
      </c>
      <c r="P305" s="107" t="s">
        <v>80</v>
      </c>
      <c r="Q305" s="107">
        <v>45077</v>
      </c>
      <c r="R305" s="27" t="s">
        <v>693</v>
      </c>
      <c r="S305" s="107">
        <v>44879</v>
      </c>
      <c r="T305" s="34">
        <v>5160.1655900000005</v>
      </c>
      <c r="U305" s="34">
        <v>2604.2049999999999</v>
      </c>
      <c r="V305" s="34">
        <v>2555.9605900000001</v>
      </c>
      <c r="W305" s="34">
        <v>0</v>
      </c>
      <c r="X305" s="34">
        <v>5160.1655900000005</v>
      </c>
      <c r="Y305" s="34">
        <v>0</v>
      </c>
      <c r="Z305" s="34">
        <v>0</v>
      </c>
      <c r="AA305" s="34">
        <v>0</v>
      </c>
      <c r="AB305" s="34">
        <v>0</v>
      </c>
      <c r="AC305" s="34">
        <v>0</v>
      </c>
      <c r="AD305" s="34">
        <v>0</v>
      </c>
      <c r="AE305" s="34">
        <v>0</v>
      </c>
      <c r="AF305" s="34">
        <v>0</v>
      </c>
      <c r="AG305" s="34">
        <v>0</v>
      </c>
      <c r="AH305" s="34">
        <v>0</v>
      </c>
      <c r="AI305" s="34">
        <v>0</v>
      </c>
      <c r="AJ305" s="34">
        <v>0</v>
      </c>
      <c r="AK305" s="34">
        <v>0</v>
      </c>
      <c r="AL305" s="34">
        <v>0</v>
      </c>
      <c r="AM305" s="34">
        <v>0</v>
      </c>
      <c r="AN305" s="34">
        <v>0</v>
      </c>
      <c r="AO305" s="34">
        <v>0</v>
      </c>
      <c r="AP305" s="34">
        <v>0</v>
      </c>
      <c r="AQ305" s="34">
        <v>0</v>
      </c>
      <c r="AR305" s="34">
        <v>0</v>
      </c>
      <c r="AS305" s="27" t="s">
        <v>1935</v>
      </c>
      <c r="AT305" s="27" t="s">
        <v>80</v>
      </c>
      <c r="AU305" s="27" t="s">
        <v>80</v>
      </c>
      <c r="AV305" s="27" t="s">
        <v>1923</v>
      </c>
      <c r="AW305" s="27"/>
      <c r="AX305" s="27" t="s">
        <v>1967</v>
      </c>
      <c r="AY305" s="27" t="s">
        <v>80</v>
      </c>
      <c r="AZ305" s="27" t="s">
        <v>2300</v>
      </c>
      <c r="BA305" s="367"/>
      <c r="BB305" s="367"/>
      <c r="BC305" s="367"/>
      <c r="BD305" s="367"/>
      <c r="BE305" s="367"/>
      <c r="BF305" s="367"/>
      <c r="BG305" s="367"/>
      <c r="BH305" s="367"/>
      <c r="BI305" s="367"/>
      <c r="BJ305" s="367"/>
      <c r="BK305" s="367"/>
      <c r="BL305" s="367"/>
      <c r="BM305" s="367"/>
      <c r="BN305" s="367"/>
      <c r="BO305" s="367"/>
      <c r="BP305" s="367"/>
      <c r="BQ305" s="367"/>
      <c r="BR305" s="367"/>
      <c r="BS305" s="367"/>
      <c r="BT305" s="367"/>
      <c r="BU305" s="367"/>
      <c r="BV305" s="367"/>
      <c r="BW305" s="367"/>
      <c r="BX305" s="367"/>
      <c r="BY305" s="367"/>
      <c r="BZ305" s="367"/>
      <c r="CA305" s="367"/>
      <c r="CB305" s="367"/>
      <c r="CC305" s="367"/>
      <c r="CD305" s="367"/>
      <c r="CE305" s="367"/>
      <c r="CF305" s="367"/>
      <c r="CG305" s="367"/>
      <c r="CH305" s="367"/>
      <c r="CI305" s="367"/>
      <c r="CJ305" s="367"/>
      <c r="CK305" s="367"/>
      <c r="CL305" s="367"/>
      <c r="CM305" s="367"/>
      <c r="CN305" s="367"/>
      <c r="CO305" s="367"/>
      <c r="CP305" s="367"/>
      <c r="CQ305" s="367"/>
      <c r="CR305" s="367"/>
      <c r="CS305" s="367"/>
      <c r="CT305" s="367"/>
      <c r="CU305" s="367"/>
      <c r="CV305" s="367"/>
      <c r="CW305" s="367"/>
      <c r="CX305" s="367"/>
      <c r="CY305" s="367"/>
      <c r="CZ305" s="367"/>
      <c r="DA305" s="367"/>
      <c r="DB305" s="367"/>
      <c r="DC305" s="367"/>
      <c r="DD305" s="367"/>
      <c r="DE305" s="367"/>
      <c r="DF305" s="367"/>
      <c r="DG305" s="367"/>
      <c r="DH305" s="367"/>
      <c r="DI305" s="367"/>
      <c r="DJ305" s="367"/>
      <c r="DK305" s="367"/>
      <c r="DL305" s="367"/>
      <c r="DM305" s="367"/>
      <c r="DN305" s="367"/>
      <c r="DO305" s="367"/>
      <c r="DP305" s="367"/>
      <c r="DQ305" s="367"/>
      <c r="DR305" s="367"/>
      <c r="DS305" s="367"/>
      <c r="DT305" s="367"/>
      <c r="DU305" s="367"/>
      <c r="DV305" s="367"/>
      <c r="DW305" s="367"/>
      <c r="DX305" s="367"/>
      <c r="DY305" s="367"/>
      <c r="DZ305" s="367"/>
      <c r="EA305" s="367"/>
      <c r="EB305" s="367"/>
      <c r="EC305" s="367"/>
      <c r="ED305" s="367"/>
      <c r="EE305" s="367"/>
      <c r="EF305" s="367"/>
      <c r="EG305" s="367"/>
      <c r="EH305" s="367"/>
      <c r="EI305" s="367"/>
      <c r="EJ305" s="367"/>
      <c r="EK305" s="367"/>
      <c r="EL305" s="367"/>
      <c r="EM305" s="367"/>
      <c r="EN305" s="367"/>
      <c r="EO305" s="367"/>
      <c r="EP305" s="367"/>
      <c r="EQ305" s="367"/>
      <c r="ER305" s="367"/>
      <c r="ES305" s="367"/>
      <c r="ET305" s="367"/>
      <c r="EU305" s="367"/>
      <c r="EV305" s="367"/>
      <c r="EW305" s="367"/>
      <c r="EX305" s="367"/>
      <c r="EY305" s="367"/>
      <c r="EZ305" s="367"/>
      <c r="FA305" s="367"/>
      <c r="FB305" s="367"/>
      <c r="FC305" s="367"/>
      <c r="FD305" s="367"/>
      <c r="FE305" s="367"/>
      <c r="FF305" s="367"/>
      <c r="FG305" s="367"/>
      <c r="FH305" s="367"/>
      <c r="FI305" s="367"/>
      <c r="FJ305" s="367"/>
      <c r="FK305" s="367"/>
      <c r="FL305" s="367"/>
      <c r="FM305" s="367"/>
      <c r="FN305" s="367"/>
      <c r="FO305" s="367"/>
      <c r="FP305" s="367"/>
      <c r="FQ305" s="367"/>
      <c r="FR305" s="367"/>
      <c r="FS305" s="367"/>
      <c r="FT305" s="367"/>
      <c r="FU305" s="367"/>
      <c r="FV305" s="367"/>
      <c r="FW305" s="367"/>
      <c r="FX305" s="367"/>
      <c r="FY305" s="367"/>
      <c r="FZ305" s="367"/>
      <c r="GA305" s="367"/>
      <c r="GB305" s="367"/>
      <c r="GC305" s="367"/>
      <c r="GD305" s="367"/>
      <c r="GE305" s="367"/>
      <c r="GF305" s="367"/>
      <c r="GG305" s="367"/>
      <c r="GH305" s="367"/>
      <c r="GI305" s="367"/>
      <c r="GJ305" s="367"/>
      <c r="GK305" s="367"/>
      <c r="GL305" s="367"/>
      <c r="GM305" s="367"/>
      <c r="GN305" s="367"/>
      <c r="GO305" s="367"/>
      <c r="GP305" s="367"/>
      <c r="GQ305" s="367"/>
      <c r="GR305" s="367"/>
      <c r="GS305" s="367"/>
      <c r="GT305" s="367"/>
      <c r="GU305" s="367"/>
      <c r="GV305" s="367"/>
      <c r="GW305" s="367"/>
      <c r="GX305" s="367"/>
      <c r="GY305" s="367"/>
      <c r="GZ305" s="367"/>
      <c r="HA305" s="367"/>
      <c r="HB305" s="367"/>
      <c r="HC305" s="367"/>
      <c r="HD305" s="367"/>
      <c r="HE305" s="367"/>
      <c r="HF305" s="367"/>
      <c r="HG305" s="367"/>
      <c r="HH305" s="367"/>
      <c r="HI305" s="367"/>
      <c r="HJ305" s="367"/>
      <c r="HK305" s="367"/>
      <c r="HL305" s="367"/>
      <c r="HM305" s="367"/>
      <c r="HN305" s="367"/>
      <c r="HO305" s="367"/>
      <c r="HP305" s="367"/>
      <c r="HQ305" s="367"/>
      <c r="HR305" s="367"/>
      <c r="HS305" s="367"/>
      <c r="HT305" s="367"/>
      <c r="HU305" s="367"/>
      <c r="HV305" s="367"/>
      <c r="HW305" s="367"/>
      <c r="HX305" s="367"/>
      <c r="HY305" s="367"/>
      <c r="HZ305" s="367"/>
      <c r="IA305" s="367"/>
      <c r="IB305" s="367"/>
      <c r="IC305" s="367"/>
      <c r="ID305" s="367"/>
      <c r="IE305" s="367"/>
      <c r="IF305" s="367"/>
      <c r="IG305" s="367"/>
      <c r="IH305" s="367"/>
      <c r="II305" s="367"/>
      <c r="IJ305" s="367"/>
      <c r="IK305" s="367"/>
      <c r="IL305" s="367"/>
      <c r="IM305" s="367"/>
      <c r="IN305" s="367"/>
      <c r="IO305" s="367"/>
      <c r="IP305" s="367"/>
      <c r="IQ305" s="367"/>
      <c r="IR305" s="367"/>
      <c r="IS305" s="367"/>
      <c r="IT305" s="367"/>
      <c r="IU305" s="367"/>
      <c r="IV305" s="367"/>
      <c r="IW305" s="367"/>
      <c r="IX305" s="367"/>
      <c r="IY305" s="367"/>
      <c r="IZ305" s="367"/>
      <c r="JA305" s="367"/>
      <c r="JB305" s="367"/>
      <c r="JC305" s="367"/>
      <c r="JD305" s="367"/>
      <c r="JE305" s="367"/>
      <c r="JF305" s="367"/>
      <c r="JG305" s="367"/>
    </row>
    <row r="306" spans="1:267" s="355" customFormat="1" ht="54" outlineLevel="1">
      <c r="A306" s="591"/>
      <c r="B306" s="20" t="s">
        <v>2767</v>
      </c>
      <c r="C306" s="10" t="s">
        <v>2768</v>
      </c>
      <c r="D306" s="10" t="s">
        <v>2043</v>
      </c>
      <c r="E306" s="10" t="s">
        <v>2106</v>
      </c>
      <c r="F306" s="10" t="s">
        <v>1230</v>
      </c>
      <c r="G306" s="10" t="s">
        <v>2769</v>
      </c>
      <c r="H306" s="27" t="s">
        <v>2770</v>
      </c>
      <c r="I306" s="27" t="s">
        <v>80</v>
      </c>
      <c r="J306" s="34">
        <v>770</v>
      </c>
      <c r="K306" s="34">
        <v>770</v>
      </c>
      <c r="L306" s="34">
        <v>0</v>
      </c>
      <c r="M306" s="34">
        <v>757</v>
      </c>
      <c r="N306" s="34">
        <v>0</v>
      </c>
      <c r="O306" s="34">
        <v>400</v>
      </c>
      <c r="P306" s="107">
        <v>46022</v>
      </c>
      <c r="Q306" s="107">
        <v>46022</v>
      </c>
      <c r="R306" s="27" t="s">
        <v>86</v>
      </c>
      <c r="S306" s="10" t="s">
        <v>80</v>
      </c>
      <c r="T306" s="34">
        <v>0</v>
      </c>
      <c r="U306" s="34">
        <v>0</v>
      </c>
      <c r="V306" s="34">
        <v>0</v>
      </c>
      <c r="W306" s="34">
        <v>0</v>
      </c>
      <c r="X306" s="34">
        <v>0</v>
      </c>
      <c r="Y306" s="34">
        <v>0</v>
      </c>
      <c r="Z306" s="34">
        <v>0</v>
      </c>
      <c r="AA306" s="34">
        <v>0</v>
      </c>
      <c r="AB306" s="34">
        <v>400</v>
      </c>
      <c r="AC306" s="34">
        <v>400</v>
      </c>
      <c r="AD306" s="34">
        <v>400</v>
      </c>
      <c r="AE306" s="34">
        <v>0</v>
      </c>
      <c r="AF306" s="34">
        <v>0</v>
      </c>
      <c r="AG306" s="34">
        <v>400</v>
      </c>
      <c r="AH306" s="34">
        <v>400</v>
      </c>
      <c r="AI306" s="34">
        <v>0</v>
      </c>
      <c r="AJ306" s="34">
        <v>0</v>
      </c>
      <c r="AK306" s="34">
        <v>0</v>
      </c>
      <c r="AL306" s="34">
        <v>0</v>
      </c>
      <c r="AM306" s="34">
        <v>0</v>
      </c>
      <c r="AN306" s="34">
        <v>400</v>
      </c>
      <c r="AO306" s="34">
        <v>0</v>
      </c>
      <c r="AP306" s="34">
        <v>0</v>
      </c>
      <c r="AQ306" s="34">
        <v>0</v>
      </c>
      <c r="AR306" s="34">
        <v>13</v>
      </c>
      <c r="AS306" s="27" t="s">
        <v>2778</v>
      </c>
      <c r="AT306" s="27" t="s">
        <v>80</v>
      </c>
      <c r="AU306" s="27" t="s">
        <v>80</v>
      </c>
      <c r="AV306" s="27" t="s">
        <v>1915</v>
      </c>
      <c r="AW306" s="27"/>
      <c r="AX306" s="27" t="s">
        <v>82</v>
      </c>
      <c r="AY306" s="27" t="s">
        <v>80</v>
      </c>
      <c r="AZ306" s="27" t="s">
        <v>2300</v>
      </c>
      <c r="BA306" s="367"/>
      <c r="BB306" s="367"/>
      <c r="BC306" s="367"/>
      <c r="BD306" s="367"/>
      <c r="BE306" s="367"/>
      <c r="BF306" s="367"/>
      <c r="BG306" s="367"/>
      <c r="BH306" s="367"/>
      <c r="BI306" s="367"/>
      <c r="BJ306" s="367"/>
      <c r="BK306" s="367"/>
      <c r="BL306" s="367"/>
      <c r="BM306" s="367"/>
      <c r="BN306" s="367"/>
      <c r="BO306" s="367"/>
      <c r="BP306" s="367"/>
      <c r="BQ306" s="367"/>
      <c r="BR306" s="367"/>
      <c r="BS306" s="367"/>
      <c r="BT306" s="367"/>
      <c r="BU306" s="367"/>
      <c r="BV306" s="367"/>
      <c r="BW306" s="367"/>
      <c r="BX306" s="367"/>
      <c r="BY306" s="367"/>
      <c r="BZ306" s="367"/>
      <c r="CA306" s="367"/>
      <c r="CB306" s="367"/>
      <c r="CC306" s="367"/>
      <c r="CD306" s="367"/>
      <c r="CE306" s="367"/>
      <c r="CF306" s="367"/>
      <c r="CG306" s="367"/>
      <c r="CH306" s="367"/>
      <c r="CI306" s="367"/>
      <c r="CJ306" s="367"/>
      <c r="CK306" s="367"/>
      <c r="CL306" s="367"/>
      <c r="CM306" s="367"/>
      <c r="CN306" s="367"/>
      <c r="CO306" s="367"/>
      <c r="CP306" s="367"/>
      <c r="CQ306" s="367"/>
      <c r="CR306" s="367"/>
      <c r="CS306" s="367"/>
      <c r="CT306" s="367"/>
      <c r="CU306" s="367"/>
      <c r="CV306" s="367"/>
      <c r="CW306" s="367"/>
      <c r="CX306" s="367"/>
      <c r="CY306" s="367"/>
      <c r="CZ306" s="367"/>
      <c r="DA306" s="367"/>
      <c r="DB306" s="367"/>
      <c r="DC306" s="367"/>
      <c r="DD306" s="367"/>
      <c r="DE306" s="367"/>
      <c r="DF306" s="367"/>
      <c r="DG306" s="367"/>
      <c r="DH306" s="367"/>
      <c r="DI306" s="367"/>
      <c r="DJ306" s="367"/>
      <c r="DK306" s="367"/>
      <c r="DL306" s="367"/>
      <c r="DM306" s="367"/>
      <c r="DN306" s="367"/>
      <c r="DO306" s="367"/>
      <c r="DP306" s="367"/>
      <c r="DQ306" s="367"/>
      <c r="DR306" s="367"/>
      <c r="DS306" s="367"/>
      <c r="DT306" s="367"/>
      <c r="DU306" s="367"/>
      <c r="DV306" s="367"/>
      <c r="DW306" s="367"/>
      <c r="DX306" s="367"/>
      <c r="DY306" s="367"/>
      <c r="DZ306" s="367"/>
      <c r="EA306" s="367"/>
      <c r="EB306" s="367"/>
      <c r="EC306" s="367"/>
      <c r="ED306" s="367"/>
      <c r="EE306" s="367"/>
      <c r="EF306" s="367"/>
      <c r="EG306" s="367"/>
      <c r="EH306" s="367"/>
      <c r="EI306" s="367"/>
      <c r="EJ306" s="367"/>
      <c r="EK306" s="367"/>
      <c r="EL306" s="367"/>
      <c r="EM306" s="367"/>
      <c r="EN306" s="367"/>
      <c r="EO306" s="367"/>
      <c r="EP306" s="367"/>
      <c r="EQ306" s="367"/>
      <c r="ER306" s="367"/>
      <c r="ES306" s="367"/>
      <c r="ET306" s="367"/>
      <c r="EU306" s="367"/>
      <c r="EV306" s="367"/>
      <c r="EW306" s="367"/>
      <c r="EX306" s="367"/>
      <c r="EY306" s="367"/>
      <c r="EZ306" s="367"/>
      <c r="FA306" s="367"/>
      <c r="FB306" s="367"/>
      <c r="FC306" s="367"/>
      <c r="FD306" s="367"/>
      <c r="FE306" s="367"/>
      <c r="FF306" s="367"/>
      <c r="FG306" s="367"/>
      <c r="FH306" s="367"/>
      <c r="FI306" s="367"/>
      <c r="FJ306" s="367"/>
      <c r="FK306" s="367"/>
      <c r="FL306" s="367"/>
      <c r="FM306" s="367"/>
      <c r="FN306" s="367"/>
      <c r="FO306" s="367"/>
      <c r="FP306" s="367"/>
      <c r="FQ306" s="367"/>
      <c r="FR306" s="367"/>
      <c r="FS306" s="367"/>
      <c r="FT306" s="367"/>
      <c r="FU306" s="367"/>
      <c r="FV306" s="367"/>
      <c r="FW306" s="367"/>
      <c r="FX306" s="367"/>
      <c r="FY306" s="367"/>
      <c r="FZ306" s="367"/>
      <c r="GA306" s="367"/>
      <c r="GB306" s="367"/>
      <c r="GC306" s="367"/>
      <c r="GD306" s="367"/>
      <c r="GE306" s="367"/>
      <c r="GF306" s="367"/>
      <c r="GG306" s="367"/>
      <c r="GH306" s="367"/>
      <c r="GI306" s="367"/>
      <c r="GJ306" s="367"/>
      <c r="GK306" s="367"/>
      <c r="GL306" s="367"/>
      <c r="GM306" s="367"/>
      <c r="GN306" s="367"/>
      <c r="GO306" s="367"/>
      <c r="GP306" s="367"/>
      <c r="GQ306" s="367"/>
      <c r="GR306" s="367"/>
      <c r="GS306" s="367"/>
      <c r="GT306" s="367"/>
      <c r="GU306" s="367"/>
      <c r="GV306" s="367"/>
      <c r="GW306" s="367"/>
      <c r="GX306" s="367"/>
      <c r="GY306" s="367"/>
      <c r="GZ306" s="367"/>
      <c r="HA306" s="367"/>
      <c r="HB306" s="367"/>
      <c r="HC306" s="367"/>
      <c r="HD306" s="367"/>
      <c r="HE306" s="367"/>
      <c r="HF306" s="367"/>
      <c r="HG306" s="367"/>
      <c r="HH306" s="367"/>
      <c r="HI306" s="367"/>
      <c r="HJ306" s="367"/>
      <c r="HK306" s="367"/>
      <c r="HL306" s="367"/>
      <c r="HM306" s="367"/>
      <c r="HN306" s="367"/>
      <c r="HO306" s="367"/>
      <c r="HP306" s="367"/>
      <c r="HQ306" s="367"/>
      <c r="HR306" s="367"/>
      <c r="HS306" s="367"/>
      <c r="HT306" s="367"/>
      <c r="HU306" s="367"/>
      <c r="HV306" s="367"/>
      <c r="HW306" s="367"/>
      <c r="HX306" s="367"/>
      <c r="HY306" s="367"/>
      <c r="HZ306" s="367"/>
      <c r="IA306" s="367"/>
      <c r="IB306" s="367"/>
      <c r="IC306" s="367"/>
      <c r="ID306" s="367"/>
      <c r="IE306" s="367"/>
      <c r="IF306" s="367"/>
      <c r="IG306" s="367"/>
      <c r="IH306" s="367"/>
      <c r="II306" s="367"/>
      <c r="IJ306" s="367"/>
      <c r="IK306" s="367"/>
      <c r="IL306" s="367"/>
      <c r="IM306" s="367"/>
      <c r="IN306" s="367"/>
      <c r="IO306" s="367"/>
      <c r="IP306" s="367"/>
      <c r="IQ306" s="367"/>
      <c r="IR306" s="367"/>
      <c r="IS306" s="367"/>
      <c r="IT306" s="367"/>
      <c r="IU306" s="367"/>
      <c r="IV306" s="367"/>
      <c r="IW306" s="367"/>
      <c r="IX306" s="367"/>
      <c r="IY306" s="367"/>
      <c r="IZ306" s="367"/>
      <c r="JA306" s="367"/>
      <c r="JB306" s="367"/>
      <c r="JC306" s="367"/>
      <c r="JD306" s="367"/>
      <c r="JE306" s="367"/>
      <c r="JF306" s="367"/>
      <c r="JG306" s="367"/>
    </row>
    <row r="307" spans="1:267" s="355" customFormat="1" ht="126" outlineLevel="1">
      <c r="A307" s="591"/>
      <c r="B307" s="20" t="s">
        <v>2772</v>
      </c>
      <c r="C307" s="10" t="s">
        <v>80</v>
      </c>
      <c r="D307" s="10" t="s">
        <v>2359</v>
      </c>
      <c r="E307" s="10" t="s">
        <v>1183</v>
      </c>
      <c r="F307" s="10" t="s">
        <v>1118</v>
      </c>
      <c r="G307" s="10" t="s">
        <v>3259</v>
      </c>
      <c r="H307" s="27" t="s">
        <v>2771</v>
      </c>
      <c r="I307" s="27" t="s">
        <v>80</v>
      </c>
      <c r="J307" s="34">
        <v>1904</v>
      </c>
      <c r="K307" s="34">
        <v>1904</v>
      </c>
      <c r="L307" s="34">
        <v>0</v>
      </c>
      <c r="M307" s="34">
        <v>0</v>
      </c>
      <c r="N307" s="34">
        <v>1428</v>
      </c>
      <c r="O307" s="34">
        <v>1428</v>
      </c>
      <c r="P307" s="107" t="s">
        <v>2773</v>
      </c>
      <c r="Q307" s="107">
        <v>45945</v>
      </c>
      <c r="R307" s="27" t="s">
        <v>86</v>
      </c>
      <c r="S307" s="10" t="s">
        <v>80</v>
      </c>
      <c r="T307" s="34">
        <v>0</v>
      </c>
      <c r="U307" s="34">
        <v>0</v>
      </c>
      <c r="V307" s="34">
        <v>0</v>
      </c>
      <c r="W307" s="34">
        <v>0</v>
      </c>
      <c r="X307" s="34">
        <v>0</v>
      </c>
      <c r="Y307" s="34">
        <v>0</v>
      </c>
      <c r="Z307" s="34">
        <v>476</v>
      </c>
      <c r="AA307" s="34">
        <v>0</v>
      </c>
      <c r="AB307" s="34">
        <v>1428</v>
      </c>
      <c r="AC307" s="34">
        <v>1904</v>
      </c>
      <c r="AD307" s="34">
        <v>0</v>
      </c>
      <c r="AE307" s="34">
        <v>476</v>
      </c>
      <c r="AF307" s="34">
        <v>0</v>
      </c>
      <c r="AG307" s="34">
        <v>1428</v>
      </c>
      <c r="AH307" s="34">
        <v>1904</v>
      </c>
      <c r="AI307" s="34">
        <v>0</v>
      </c>
      <c r="AJ307" s="34">
        <v>0</v>
      </c>
      <c r="AK307" s="34">
        <v>0</v>
      </c>
      <c r="AL307" s="34">
        <v>0</v>
      </c>
      <c r="AM307" s="34">
        <v>0</v>
      </c>
      <c r="AN307" s="34">
        <v>0</v>
      </c>
      <c r="AO307" s="34">
        <v>0</v>
      </c>
      <c r="AP307" s="34">
        <v>1428</v>
      </c>
      <c r="AQ307" s="34">
        <v>0</v>
      </c>
      <c r="AR307" s="34">
        <v>0</v>
      </c>
      <c r="AS307" s="27" t="s">
        <v>2779</v>
      </c>
      <c r="AT307" s="27" t="s">
        <v>80</v>
      </c>
      <c r="AU307" s="27" t="s">
        <v>80</v>
      </c>
      <c r="AV307" s="27" t="s">
        <v>1922</v>
      </c>
      <c r="AW307" s="27"/>
      <c r="AX307" s="27" t="s">
        <v>1951</v>
      </c>
      <c r="AY307" s="27" t="s">
        <v>80</v>
      </c>
      <c r="AZ307" s="27" t="s">
        <v>2301</v>
      </c>
      <c r="BA307" s="367"/>
      <c r="BB307" s="367"/>
      <c r="BC307" s="367"/>
      <c r="BD307" s="367"/>
      <c r="BE307" s="367"/>
      <c r="BF307" s="367"/>
      <c r="BG307" s="367"/>
      <c r="BH307" s="367"/>
      <c r="BI307" s="367"/>
      <c r="BJ307" s="367"/>
      <c r="BK307" s="367"/>
      <c r="BL307" s="367"/>
      <c r="BM307" s="367"/>
      <c r="BN307" s="367"/>
      <c r="BO307" s="367"/>
      <c r="BP307" s="367"/>
      <c r="BQ307" s="367"/>
      <c r="BR307" s="367"/>
      <c r="BS307" s="367"/>
      <c r="BT307" s="367"/>
      <c r="BU307" s="367"/>
      <c r="BV307" s="367"/>
      <c r="BW307" s="367"/>
      <c r="BX307" s="367"/>
      <c r="BY307" s="367"/>
      <c r="BZ307" s="367"/>
      <c r="CA307" s="367"/>
      <c r="CB307" s="367"/>
      <c r="CC307" s="367"/>
      <c r="CD307" s="367"/>
      <c r="CE307" s="367"/>
      <c r="CF307" s="367"/>
      <c r="CG307" s="367"/>
      <c r="CH307" s="367"/>
      <c r="CI307" s="367"/>
      <c r="CJ307" s="367"/>
      <c r="CK307" s="367"/>
      <c r="CL307" s="367"/>
      <c r="CM307" s="367"/>
      <c r="CN307" s="367"/>
      <c r="CO307" s="367"/>
      <c r="CP307" s="367"/>
      <c r="CQ307" s="367"/>
      <c r="CR307" s="367"/>
      <c r="CS307" s="367"/>
      <c r="CT307" s="367"/>
      <c r="CU307" s="367"/>
      <c r="CV307" s="367"/>
      <c r="CW307" s="367"/>
      <c r="CX307" s="367"/>
      <c r="CY307" s="367"/>
      <c r="CZ307" s="367"/>
      <c r="DA307" s="367"/>
      <c r="DB307" s="367"/>
      <c r="DC307" s="367"/>
      <c r="DD307" s="367"/>
      <c r="DE307" s="367"/>
      <c r="DF307" s="367"/>
      <c r="DG307" s="367"/>
      <c r="DH307" s="367"/>
      <c r="DI307" s="367"/>
      <c r="DJ307" s="367"/>
      <c r="DK307" s="367"/>
      <c r="DL307" s="367"/>
      <c r="DM307" s="367"/>
      <c r="DN307" s="367"/>
      <c r="DO307" s="367"/>
      <c r="DP307" s="367"/>
      <c r="DQ307" s="367"/>
      <c r="DR307" s="367"/>
      <c r="DS307" s="367"/>
      <c r="DT307" s="367"/>
      <c r="DU307" s="367"/>
      <c r="DV307" s="367"/>
      <c r="DW307" s="367"/>
      <c r="DX307" s="367"/>
      <c r="DY307" s="367"/>
      <c r="DZ307" s="367"/>
      <c r="EA307" s="367"/>
      <c r="EB307" s="367"/>
      <c r="EC307" s="367"/>
      <c r="ED307" s="367"/>
      <c r="EE307" s="367"/>
      <c r="EF307" s="367"/>
      <c r="EG307" s="367"/>
      <c r="EH307" s="367"/>
      <c r="EI307" s="367"/>
      <c r="EJ307" s="367"/>
      <c r="EK307" s="367"/>
      <c r="EL307" s="367"/>
      <c r="EM307" s="367"/>
      <c r="EN307" s="367"/>
      <c r="EO307" s="367"/>
      <c r="EP307" s="367"/>
      <c r="EQ307" s="367"/>
      <c r="ER307" s="367"/>
      <c r="ES307" s="367"/>
      <c r="ET307" s="367"/>
      <c r="EU307" s="367"/>
      <c r="EV307" s="367"/>
      <c r="EW307" s="367"/>
      <c r="EX307" s="367"/>
      <c r="EY307" s="367"/>
      <c r="EZ307" s="367"/>
      <c r="FA307" s="367"/>
      <c r="FB307" s="367"/>
      <c r="FC307" s="367"/>
      <c r="FD307" s="367"/>
      <c r="FE307" s="367"/>
      <c r="FF307" s="367"/>
      <c r="FG307" s="367"/>
      <c r="FH307" s="367"/>
      <c r="FI307" s="367"/>
      <c r="FJ307" s="367"/>
      <c r="FK307" s="367"/>
      <c r="FL307" s="367"/>
      <c r="FM307" s="367"/>
      <c r="FN307" s="367"/>
      <c r="FO307" s="367"/>
      <c r="FP307" s="367"/>
      <c r="FQ307" s="367"/>
      <c r="FR307" s="367"/>
      <c r="FS307" s="367"/>
      <c r="FT307" s="367"/>
      <c r="FU307" s="367"/>
      <c r="FV307" s="367"/>
      <c r="FW307" s="367"/>
      <c r="FX307" s="367"/>
      <c r="FY307" s="367"/>
      <c r="FZ307" s="367"/>
      <c r="GA307" s="367"/>
      <c r="GB307" s="367"/>
      <c r="GC307" s="367"/>
      <c r="GD307" s="367"/>
      <c r="GE307" s="367"/>
      <c r="GF307" s="367"/>
      <c r="GG307" s="367"/>
      <c r="GH307" s="367"/>
      <c r="GI307" s="367"/>
      <c r="GJ307" s="367"/>
      <c r="GK307" s="367"/>
      <c r="GL307" s="367"/>
      <c r="GM307" s="367"/>
      <c r="GN307" s="367"/>
      <c r="GO307" s="367"/>
      <c r="GP307" s="367"/>
      <c r="GQ307" s="367"/>
      <c r="GR307" s="367"/>
      <c r="GS307" s="367"/>
      <c r="GT307" s="367"/>
      <c r="GU307" s="367"/>
      <c r="GV307" s="367"/>
      <c r="GW307" s="367"/>
      <c r="GX307" s="367"/>
      <c r="GY307" s="367"/>
      <c r="GZ307" s="367"/>
      <c r="HA307" s="367"/>
      <c r="HB307" s="367"/>
      <c r="HC307" s="367"/>
      <c r="HD307" s="367"/>
      <c r="HE307" s="367"/>
      <c r="HF307" s="367"/>
      <c r="HG307" s="367"/>
      <c r="HH307" s="367"/>
      <c r="HI307" s="367"/>
      <c r="HJ307" s="367"/>
      <c r="HK307" s="367"/>
      <c r="HL307" s="367"/>
      <c r="HM307" s="367"/>
      <c r="HN307" s="367"/>
      <c r="HO307" s="367"/>
      <c r="HP307" s="367"/>
      <c r="HQ307" s="367"/>
      <c r="HR307" s="367"/>
      <c r="HS307" s="367"/>
      <c r="HT307" s="367"/>
      <c r="HU307" s="367"/>
      <c r="HV307" s="367"/>
      <c r="HW307" s="367"/>
      <c r="HX307" s="367"/>
      <c r="HY307" s="367"/>
      <c r="HZ307" s="367"/>
      <c r="IA307" s="367"/>
      <c r="IB307" s="367"/>
      <c r="IC307" s="367"/>
      <c r="ID307" s="367"/>
      <c r="IE307" s="367"/>
      <c r="IF307" s="367"/>
      <c r="IG307" s="367"/>
      <c r="IH307" s="367"/>
      <c r="II307" s="367"/>
      <c r="IJ307" s="367"/>
      <c r="IK307" s="367"/>
      <c r="IL307" s="367"/>
      <c r="IM307" s="367"/>
      <c r="IN307" s="367"/>
      <c r="IO307" s="367"/>
      <c r="IP307" s="367"/>
      <c r="IQ307" s="367"/>
      <c r="IR307" s="367"/>
      <c r="IS307" s="367"/>
      <c r="IT307" s="367"/>
      <c r="IU307" s="367"/>
      <c r="IV307" s="367"/>
      <c r="IW307" s="367"/>
      <c r="IX307" s="367"/>
      <c r="IY307" s="367"/>
      <c r="IZ307" s="367"/>
      <c r="JA307" s="367"/>
      <c r="JB307" s="367"/>
      <c r="JC307" s="367"/>
      <c r="JD307" s="367"/>
      <c r="JE307" s="367"/>
      <c r="JF307" s="367"/>
      <c r="JG307" s="367"/>
    </row>
    <row r="308" spans="1:267" s="355" customFormat="1" ht="126" outlineLevel="1">
      <c r="A308" s="591"/>
      <c r="B308" s="20" t="s">
        <v>2774</v>
      </c>
      <c r="C308" s="10" t="s">
        <v>80</v>
      </c>
      <c r="D308" s="10" t="s">
        <v>2360</v>
      </c>
      <c r="E308" s="10" t="s">
        <v>2361</v>
      </c>
      <c r="F308" s="10" t="s">
        <v>1239</v>
      </c>
      <c r="G308" s="10" t="s">
        <v>3260</v>
      </c>
      <c r="H308" s="27" t="s">
        <v>2771</v>
      </c>
      <c r="I308" s="27" t="s">
        <v>80</v>
      </c>
      <c r="J308" s="34">
        <v>1904</v>
      </c>
      <c r="K308" s="34">
        <v>1904</v>
      </c>
      <c r="L308" s="34">
        <v>0</v>
      </c>
      <c r="M308" s="34">
        <v>0</v>
      </c>
      <c r="N308" s="34">
        <v>1428</v>
      </c>
      <c r="O308" s="34">
        <v>1428</v>
      </c>
      <c r="P308" s="107" t="s">
        <v>2773</v>
      </c>
      <c r="Q308" s="107">
        <v>45930</v>
      </c>
      <c r="R308" s="27" t="s">
        <v>86</v>
      </c>
      <c r="S308" s="10" t="s">
        <v>80</v>
      </c>
      <c r="T308" s="34">
        <v>0</v>
      </c>
      <c r="U308" s="34">
        <v>0</v>
      </c>
      <c r="V308" s="34">
        <v>0</v>
      </c>
      <c r="W308" s="34">
        <v>0</v>
      </c>
      <c r="X308" s="34">
        <v>0</v>
      </c>
      <c r="Y308" s="34">
        <v>0</v>
      </c>
      <c r="Z308" s="34">
        <v>476</v>
      </c>
      <c r="AA308" s="34">
        <v>0</v>
      </c>
      <c r="AB308" s="34">
        <v>1428</v>
      </c>
      <c r="AC308" s="34">
        <v>1904</v>
      </c>
      <c r="AD308" s="34">
        <v>0</v>
      </c>
      <c r="AE308" s="34">
        <v>476</v>
      </c>
      <c r="AF308" s="34">
        <v>0</v>
      </c>
      <c r="AG308" s="34">
        <v>1428</v>
      </c>
      <c r="AH308" s="34">
        <v>1904</v>
      </c>
      <c r="AI308" s="34">
        <v>0</v>
      </c>
      <c r="AJ308" s="34">
        <v>0</v>
      </c>
      <c r="AK308" s="34">
        <v>0</v>
      </c>
      <c r="AL308" s="34">
        <v>0</v>
      </c>
      <c r="AM308" s="34">
        <v>0</v>
      </c>
      <c r="AN308" s="34">
        <v>0</v>
      </c>
      <c r="AO308" s="34">
        <v>0</v>
      </c>
      <c r="AP308" s="34">
        <v>1428</v>
      </c>
      <c r="AQ308" s="34">
        <v>0</v>
      </c>
      <c r="AR308" s="34">
        <v>0</v>
      </c>
      <c r="AS308" s="27" t="s">
        <v>2779</v>
      </c>
      <c r="AT308" s="27" t="s">
        <v>80</v>
      </c>
      <c r="AU308" s="27" t="s">
        <v>80</v>
      </c>
      <c r="AV308" s="27" t="s">
        <v>1922</v>
      </c>
      <c r="AW308" s="27"/>
      <c r="AX308" s="27" t="s">
        <v>1971</v>
      </c>
      <c r="AY308" s="27" t="s">
        <v>80</v>
      </c>
      <c r="AZ308" s="27" t="s">
        <v>2301</v>
      </c>
      <c r="BA308" s="367"/>
      <c r="BB308" s="367"/>
      <c r="BC308" s="367"/>
      <c r="BD308" s="367"/>
      <c r="BE308" s="367"/>
      <c r="BF308" s="367"/>
      <c r="BG308" s="367"/>
      <c r="BH308" s="367"/>
      <c r="BI308" s="367"/>
      <c r="BJ308" s="367"/>
      <c r="BK308" s="367"/>
      <c r="BL308" s="367"/>
      <c r="BM308" s="367"/>
      <c r="BN308" s="367"/>
      <c r="BO308" s="367"/>
      <c r="BP308" s="367"/>
      <c r="BQ308" s="367"/>
      <c r="BR308" s="367"/>
      <c r="BS308" s="367"/>
      <c r="BT308" s="367"/>
      <c r="BU308" s="367"/>
      <c r="BV308" s="367"/>
      <c r="BW308" s="367"/>
      <c r="BX308" s="367"/>
      <c r="BY308" s="367"/>
      <c r="BZ308" s="367"/>
      <c r="CA308" s="367"/>
      <c r="CB308" s="367"/>
      <c r="CC308" s="367"/>
      <c r="CD308" s="367"/>
      <c r="CE308" s="367"/>
      <c r="CF308" s="367"/>
      <c r="CG308" s="367"/>
      <c r="CH308" s="367"/>
      <c r="CI308" s="367"/>
      <c r="CJ308" s="367"/>
      <c r="CK308" s="367"/>
      <c r="CL308" s="367"/>
      <c r="CM308" s="367"/>
      <c r="CN308" s="367"/>
      <c r="CO308" s="367"/>
      <c r="CP308" s="367"/>
      <c r="CQ308" s="367"/>
      <c r="CR308" s="367"/>
      <c r="CS308" s="367"/>
      <c r="CT308" s="367"/>
      <c r="CU308" s="367"/>
      <c r="CV308" s="367"/>
      <c r="CW308" s="367"/>
      <c r="CX308" s="367"/>
      <c r="CY308" s="367"/>
      <c r="CZ308" s="367"/>
      <c r="DA308" s="367"/>
      <c r="DB308" s="367"/>
      <c r="DC308" s="367"/>
      <c r="DD308" s="367"/>
      <c r="DE308" s="367"/>
      <c r="DF308" s="367"/>
      <c r="DG308" s="367"/>
      <c r="DH308" s="367"/>
      <c r="DI308" s="367"/>
      <c r="DJ308" s="367"/>
      <c r="DK308" s="367"/>
      <c r="DL308" s="367"/>
      <c r="DM308" s="367"/>
      <c r="DN308" s="367"/>
      <c r="DO308" s="367"/>
      <c r="DP308" s="367"/>
      <c r="DQ308" s="367"/>
      <c r="DR308" s="367"/>
      <c r="DS308" s="367"/>
      <c r="DT308" s="367"/>
      <c r="DU308" s="367"/>
      <c r="DV308" s="367"/>
      <c r="DW308" s="367"/>
      <c r="DX308" s="367"/>
      <c r="DY308" s="367"/>
      <c r="DZ308" s="367"/>
      <c r="EA308" s="367"/>
      <c r="EB308" s="367"/>
      <c r="EC308" s="367"/>
      <c r="ED308" s="367"/>
      <c r="EE308" s="367"/>
      <c r="EF308" s="367"/>
      <c r="EG308" s="367"/>
      <c r="EH308" s="367"/>
      <c r="EI308" s="367"/>
      <c r="EJ308" s="367"/>
      <c r="EK308" s="367"/>
      <c r="EL308" s="367"/>
      <c r="EM308" s="367"/>
      <c r="EN308" s="367"/>
      <c r="EO308" s="367"/>
      <c r="EP308" s="367"/>
      <c r="EQ308" s="367"/>
      <c r="ER308" s="367"/>
      <c r="ES308" s="367"/>
      <c r="ET308" s="367"/>
      <c r="EU308" s="367"/>
      <c r="EV308" s="367"/>
      <c r="EW308" s="367"/>
      <c r="EX308" s="367"/>
      <c r="EY308" s="367"/>
      <c r="EZ308" s="367"/>
      <c r="FA308" s="367"/>
      <c r="FB308" s="367"/>
      <c r="FC308" s="367"/>
      <c r="FD308" s="367"/>
      <c r="FE308" s="367"/>
      <c r="FF308" s="367"/>
      <c r="FG308" s="367"/>
      <c r="FH308" s="367"/>
      <c r="FI308" s="367"/>
      <c r="FJ308" s="367"/>
      <c r="FK308" s="367"/>
      <c r="FL308" s="367"/>
      <c r="FM308" s="367"/>
      <c r="FN308" s="367"/>
      <c r="FO308" s="367"/>
      <c r="FP308" s="367"/>
      <c r="FQ308" s="367"/>
      <c r="FR308" s="367"/>
      <c r="FS308" s="367"/>
      <c r="FT308" s="367"/>
      <c r="FU308" s="367"/>
      <c r="FV308" s="367"/>
      <c r="FW308" s="367"/>
      <c r="FX308" s="367"/>
      <c r="FY308" s="367"/>
      <c r="FZ308" s="367"/>
      <c r="GA308" s="367"/>
      <c r="GB308" s="367"/>
      <c r="GC308" s="367"/>
      <c r="GD308" s="367"/>
      <c r="GE308" s="367"/>
      <c r="GF308" s="367"/>
      <c r="GG308" s="367"/>
      <c r="GH308" s="367"/>
      <c r="GI308" s="367"/>
      <c r="GJ308" s="367"/>
      <c r="GK308" s="367"/>
      <c r="GL308" s="367"/>
      <c r="GM308" s="367"/>
      <c r="GN308" s="367"/>
      <c r="GO308" s="367"/>
      <c r="GP308" s="367"/>
      <c r="GQ308" s="367"/>
      <c r="GR308" s="367"/>
      <c r="GS308" s="367"/>
      <c r="GT308" s="367"/>
      <c r="GU308" s="367"/>
      <c r="GV308" s="367"/>
      <c r="GW308" s="367"/>
      <c r="GX308" s="367"/>
      <c r="GY308" s="367"/>
      <c r="GZ308" s="367"/>
      <c r="HA308" s="367"/>
      <c r="HB308" s="367"/>
      <c r="HC308" s="367"/>
      <c r="HD308" s="367"/>
      <c r="HE308" s="367"/>
      <c r="HF308" s="367"/>
      <c r="HG308" s="367"/>
      <c r="HH308" s="367"/>
      <c r="HI308" s="367"/>
      <c r="HJ308" s="367"/>
      <c r="HK308" s="367"/>
      <c r="HL308" s="367"/>
      <c r="HM308" s="367"/>
      <c r="HN308" s="367"/>
      <c r="HO308" s="367"/>
      <c r="HP308" s="367"/>
      <c r="HQ308" s="367"/>
      <c r="HR308" s="367"/>
      <c r="HS308" s="367"/>
      <c r="HT308" s="367"/>
      <c r="HU308" s="367"/>
      <c r="HV308" s="367"/>
      <c r="HW308" s="367"/>
      <c r="HX308" s="367"/>
      <c r="HY308" s="367"/>
      <c r="HZ308" s="367"/>
      <c r="IA308" s="367"/>
      <c r="IB308" s="367"/>
      <c r="IC308" s="367"/>
      <c r="ID308" s="367"/>
      <c r="IE308" s="367"/>
      <c r="IF308" s="367"/>
      <c r="IG308" s="367"/>
      <c r="IH308" s="367"/>
      <c r="II308" s="367"/>
      <c r="IJ308" s="367"/>
      <c r="IK308" s="367"/>
      <c r="IL308" s="367"/>
      <c r="IM308" s="367"/>
      <c r="IN308" s="367"/>
      <c r="IO308" s="367"/>
      <c r="IP308" s="367"/>
      <c r="IQ308" s="367"/>
      <c r="IR308" s="367"/>
      <c r="IS308" s="367"/>
      <c r="IT308" s="367"/>
      <c r="IU308" s="367"/>
      <c r="IV308" s="367"/>
      <c r="IW308" s="367"/>
      <c r="IX308" s="367"/>
      <c r="IY308" s="367"/>
      <c r="IZ308" s="367"/>
      <c r="JA308" s="367"/>
      <c r="JB308" s="367"/>
      <c r="JC308" s="367"/>
      <c r="JD308" s="367"/>
      <c r="JE308" s="367"/>
      <c r="JF308" s="367"/>
      <c r="JG308" s="367"/>
    </row>
    <row r="309" spans="1:267" s="355" customFormat="1" ht="126" outlineLevel="1">
      <c r="A309" s="591"/>
      <c r="B309" s="20" t="s">
        <v>2775</v>
      </c>
      <c r="C309" s="10" t="s">
        <v>80</v>
      </c>
      <c r="D309" s="10" t="s">
        <v>98</v>
      </c>
      <c r="E309" s="10" t="s">
        <v>2362</v>
      </c>
      <c r="F309" s="10" t="s">
        <v>1242</v>
      </c>
      <c r="G309" s="10" t="s">
        <v>3261</v>
      </c>
      <c r="H309" s="27" t="s">
        <v>2771</v>
      </c>
      <c r="I309" s="27" t="s">
        <v>80</v>
      </c>
      <c r="J309" s="34">
        <v>1900</v>
      </c>
      <c r="K309" s="34">
        <v>1900</v>
      </c>
      <c r="L309" s="34">
        <v>0</v>
      </c>
      <c r="M309" s="34">
        <v>0</v>
      </c>
      <c r="N309" s="34">
        <v>1425</v>
      </c>
      <c r="O309" s="34">
        <v>1425</v>
      </c>
      <c r="P309" s="107" t="s">
        <v>2773</v>
      </c>
      <c r="Q309" s="107">
        <v>45930</v>
      </c>
      <c r="R309" s="27" t="s">
        <v>86</v>
      </c>
      <c r="S309" s="10" t="s">
        <v>80</v>
      </c>
      <c r="T309" s="34">
        <v>0</v>
      </c>
      <c r="U309" s="34">
        <v>0</v>
      </c>
      <c r="V309" s="34">
        <v>0</v>
      </c>
      <c r="W309" s="34">
        <v>0</v>
      </c>
      <c r="X309" s="34">
        <v>0</v>
      </c>
      <c r="Y309" s="34">
        <v>0</v>
      </c>
      <c r="Z309" s="34">
        <v>475</v>
      </c>
      <c r="AA309" s="34">
        <v>0</v>
      </c>
      <c r="AB309" s="34">
        <v>1425</v>
      </c>
      <c r="AC309" s="34">
        <v>1900</v>
      </c>
      <c r="AD309" s="34">
        <v>0</v>
      </c>
      <c r="AE309" s="34">
        <v>475</v>
      </c>
      <c r="AF309" s="34">
        <v>0</v>
      </c>
      <c r="AG309" s="34">
        <v>1425</v>
      </c>
      <c r="AH309" s="34">
        <v>1900</v>
      </c>
      <c r="AI309" s="34">
        <v>0</v>
      </c>
      <c r="AJ309" s="34">
        <v>0</v>
      </c>
      <c r="AK309" s="34">
        <v>0</v>
      </c>
      <c r="AL309" s="34">
        <v>0</v>
      </c>
      <c r="AM309" s="34">
        <v>0</v>
      </c>
      <c r="AN309" s="34">
        <v>0</v>
      </c>
      <c r="AO309" s="34">
        <v>0</v>
      </c>
      <c r="AP309" s="34">
        <v>1425</v>
      </c>
      <c r="AQ309" s="34">
        <v>0</v>
      </c>
      <c r="AR309" s="34">
        <v>0</v>
      </c>
      <c r="AS309" s="27" t="s">
        <v>2779</v>
      </c>
      <c r="AT309" s="27" t="s">
        <v>80</v>
      </c>
      <c r="AU309" s="27" t="s">
        <v>80</v>
      </c>
      <c r="AV309" s="27" t="s">
        <v>1922</v>
      </c>
      <c r="AW309" s="27"/>
      <c r="AX309" s="27" t="s">
        <v>1953</v>
      </c>
      <c r="AY309" s="27" t="s">
        <v>80</v>
      </c>
      <c r="AZ309" s="27" t="s">
        <v>2301</v>
      </c>
      <c r="BA309" s="367"/>
      <c r="BB309" s="367"/>
      <c r="BC309" s="367"/>
      <c r="BD309" s="367"/>
      <c r="BE309" s="367"/>
      <c r="BF309" s="367"/>
      <c r="BG309" s="367"/>
      <c r="BH309" s="367"/>
      <c r="BI309" s="367"/>
      <c r="BJ309" s="367"/>
      <c r="BK309" s="367"/>
      <c r="BL309" s="367"/>
      <c r="BM309" s="367"/>
      <c r="BN309" s="367"/>
      <c r="BO309" s="367"/>
      <c r="BP309" s="367"/>
      <c r="BQ309" s="367"/>
      <c r="BR309" s="367"/>
      <c r="BS309" s="367"/>
      <c r="BT309" s="367"/>
      <c r="BU309" s="367"/>
      <c r="BV309" s="367"/>
      <c r="BW309" s="367"/>
      <c r="BX309" s="367"/>
      <c r="BY309" s="367"/>
      <c r="BZ309" s="367"/>
      <c r="CA309" s="367"/>
      <c r="CB309" s="367"/>
      <c r="CC309" s="367"/>
      <c r="CD309" s="367"/>
      <c r="CE309" s="367"/>
      <c r="CF309" s="367"/>
      <c r="CG309" s="367"/>
      <c r="CH309" s="367"/>
      <c r="CI309" s="367"/>
      <c r="CJ309" s="367"/>
      <c r="CK309" s="367"/>
      <c r="CL309" s="367"/>
      <c r="CM309" s="367"/>
      <c r="CN309" s="367"/>
      <c r="CO309" s="367"/>
      <c r="CP309" s="367"/>
      <c r="CQ309" s="367"/>
      <c r="CR309" s="367"/>
      <c r="CS309" s="367"/>
      <c r="CT309" s="367"/>
      <c r="CU309" s="367"/>
      <c r="CV309" s="367"/>
      <c r="CW309" s="367"/>
      <c r="CX309" s="367"/>
      <c r="CY309" s="367"/>
      <c r="CZ309" s="367"/>
      <c r="DA309" s="367"/>
      <c r="DB309" s="367"/>
      <c r="DC309" s="367"/>
      <c r="DD309" s="367"/>
      <c r="DE309" s="367"/>
      <c r="DF309" s="367"/>
      <c r="DG309" s="367"/>
      <c r="DH309" s="367"/>
      <c r="DI309" s="367"/>
      <c r="DJ309" s="367"/>
      <c r="DK309" s="367"/>
      <c r="DL309" s="367"/>
      <c r="DM309" s="367"/>
      <c r="DN309" s="367"/>
      <c r="DO309" s="367"/>
      <c r="DP309" s="367"/>
      <c r="DQ309" s="367"/>
      <c r="DR309" s="367"/>
      <c r="DS309" s="367"/>
      <c r="DT309" s="367"/>
      <c r="DU309" s="367"/>
      <c r="DV309" s="367"/>
      <c r="DW309" s="367"/>
      <c r="DX309" s="367"/>
      <c r="DY309" s="367"/>
      <c r="DZ309" s="367"/>
      <c r="EA309" s="367"/>
      <c r="EB309" s="367"/>
      <c r="EC309" s="367"/>
      <c r="ED309" s="367"/>
      <c r="EE309" s="367"/>
      <c r="EF309" s="367"/>
      <c r="EG309" s="367"/>
      <c r="EH309" s="367"/>
      <c r="EI309" s="367"/>
      <c r="EJ309" s="367"/>
      <c r="EK309" s="367"/>
      <c r="EL309" s="367"/>
      <c r="EM309" s="367"/>
      <c r="EN309" s="367"/>
      <c r="EO309" s="367"/>
      <c r="EP309" s="367"/>
      <c r="EQ309" s="367"/>
      <c r="ER309" s="367"/>
      <c r="ES309" s="367"/>
      <c r="ET309" s="367"/>
      <c r="EU309" s="367"/>
      <c r="EV309" s="367"/>
      <c r="EW309" s="367"/>
      <c r="EX309" s="367"/>
      <c r="EY309" s="367"/>
      <c r="EZ309" s="367"/>
      <c r="FA309" s="367"/>
      <c r="FB309" s="367"/>
      <c r="FC309" s="367"/>
      <c r="FD309" s="367"/>
      <c r="FE309" s="367"/>
      <c r="FF309" s="367"/>
      <c r="FG309" s="367"/>
      <c r="FH309" s="367"/>
      <c r="FI309" s="367"/>
      <c r="FJ309" s="367"/>
      <c r="FK309" s="367"/>
      <c r="FL309" s="367"/>
      <c r="FM309" s="367"/>
      <c r="FN309" s="367"/>
      <c r="FO309" s="367"/>
      <c r="FP309" s="367"/>
      <c r="FQ309" s="367"/>
      <c r="FR309" s="367"/>
      <c r="FS309" s="367"/>
      <c r="FT309" s="367"/>
      <c r="FU309" s="367"/>
      <c r="FV309" s="367"/>
      <c r="FW309" s="367"/>
      <c r="FX309" s="367"/>
      <c r="FY309" s="367"/>
      <c r="FZ309" s="367"/>
      <c r="GA309" s="367"/>
      <c r="GB309" s="367"/>
      <c r="GC309" s="367"/>
      <c r="GD309" s="367"/>
      <c r="GE309" s="367"/>
      <c r="GF309" s="367"/>
      <c r="GG309" s="367"/>
      <c r="GH309" s="367"/>
      <c r="GI309" s="367"/>
      <c r="GJ309" s="367"/>
      <c r="GK309" s="367"/>
      <c r="GL309" s="367"/>
      <c r="GM309" s="367"/>
      <c r="GN309" s="367"/>
      <c r="GO309" s="367"/>
      <c r="GP309" s="367"/>
      <c r="GQ309" s="367"/>
      <c r="GR309" s="367"/>
      <c r="GS309" s="367"/>
      <c r="GT309" s="367"/>
      <c r="GU309" s="367"/>
      <c r="GV309" s="367"/>
      <c r="GW309" s="367"/>
      <c r="GX309" s="367"/>
      <c r="GY309" s="367"/>
      <c r="GZ309" s="367"/>
      <c r="HA309" s="367"/>
      <c r="HB309" s="367"/>
      <c r="HC309" s="367"/>
      <c r="HD309" s="367"/>
      <c r="HE309" s="367"/>
      <c r="HF309" s="367"/>
      <c r="HG309" s="367"/>
      <c r="HH309" s="367"/>
      <c r="HI309" s="367"/>
      <c r="HJ309" s="367"/>
      <c r="HK309" s="367"/>
      <c r="HL309" s="367"/>
      <c r="HM309" s="367"/>
      <c r="HN309" s="367"/>
      <c r="HO309" s="367"/>
      <c r="HP309" s="367"/>
      <c r="HQ309" s="367"/>
      <c r="HR309" s="367"/>
      <c r="HS309" s="367"/>
      <c r="HT309" s="367"/>
      <c r="HU309" s="367"/>
      <c r="HV309" s="367"/>
      <c r="HW309" s="367"/>
      <c r="HX309" s="367"/>
      <c r="HY309" s="367"/>
      <c r="HZ309" s="367"/>
      <c r="IA309" s="367"/>
      <c r="IB309" s="367"/>
      <c r="IC309" s="367"/>
      <c r="ID309" s="367"/>
      <c r="IE309" s="367"/>
      <c r="IF309" s="367"/>
      <c r="IG309" s="367"/>
      <c r="IH309" s="367"/>
      <c r="II309" s="367"/>
      <c r="IJ309" s="367"/>
      <c r="IK309" s="367"/>
      <c r="IL309" s="367"/>
      <c r="IM309" s="367"/>
      <c r="IN309" s="367"/>
      <c r="IO309" s="367"/>
      <c r="IP309" s="367"/>
      <c r="IQ309" s="367"/>
      <c r="IR309" s="367"/>
      <c r="IS309" s="367"/>
      <c r="IT309" s="367"/>
      <c r="IU309" s="367"/>
      <c r="IV309" s="367"/>
      <c r="IW309" s="367"/>
      <c r="IX309" s="367"/>
      <c r="IY309" s="367"/>
      <c r="IZ309" s="367"/>
      <c r="JA309" s="367"/>
      <c r="JB309" s="367"/>
      <c r="JC309" s="367"/>
      <c r="JD309" s="367"/>
      <c r="JE309" s="367"/>
      <c r="JF309" s="367"/>
      <c r="JG309" s="367"/>
    </row>
    <row r="310" spans="1:267" s="355" customFormat="1" ht="126" outlineLevel="1">
      <c r="A310" s="591"/>
      <c r="B310" s="20" t="s">
        <v>2776</v>
      </c>
      <c r="C310" s="10" t="s">
        <v>80</v>
      </c>
      <c r="D310" s="10" t="s">
        <v>108</v>
      </c>
      <c r="E310" s="10" t="s">
        <v>1633</v>
      </c>
      <c r="F310" s="10" t="s">
        <v>1146</v>
      </c>
      <c r="G310" s="10" t="s">
        <v>3262</v>
      </c>
      <c r="H310" s="27" t="s">
        <v>2771</v>
      </c>
      <c r="I310" s="27" t="s">
        <v>80</v>
      </c>
      <c r="J310" s="34">
        <v>1895.223</v>
      </c>
      <c r="K310" s="34">
        <v>1895.223</v>
      </c>
      <c r="L310" s="34">
        <v>0</v>
      </c>
      <c r="M310" s="34">
        <v>0</v>
      </c>
      <c r="N310" s="34">
        <v>1421.4169999999999</v>
      </c>
      <c r="O310" s="34">
        <v>1421.4169999999999</v>
      </c>
      <c r="P310" s="107" t="s">
        <v>2773</v>
      </c>
      <c r="Q310" s="107">
        <v>45945</v>
      </c>
      <c r="R310" s="27" t="s">
        <v>86</v>
      </c>
      <c r="S310" s="10" t="s">
        <v>80</v>
      </c>
      <c r="T310" s="34">
        <v>0</v>
      </c>
      <c r="U310" s="34">
        <v>0</v>
      </c>
      <c r="V310" s="34">
        <v>0</v>
      </c>
      <c r="W310" s="34">
        <v>0</v>
      </c>
      <c r="X310" s="34">
        <v>0</v>
      </c>
      <c r="Y310" s="34">
        <v>0</v>
      </c>
      <c r="Z310" s="34">
        <v>473.80599999999998</v>
      </c>
      <c r="AA310" s="34">
        <v>0</v>
      </c>
      <c r="AB310" s="34">
        <v>1421.4169999999999</v>
      </c>
      <c r="AC310" s="34">
        <v>1895.223</v>
      </c>
      <c r="AD310" s="34">
        <v>0</v>
      </c>
      <c r="AE310" s="34">
        <v>473.80599999999998</v>
      </c>
      <c r="AF310" s="34">
        <v>0</v>
      </c>
      <c r="AG310" s="34">
        <v>1421.4169999999999</v>
      </c>
      <c r="AH310" s="34">
        <v>1895.223</v>
      </c>
      <c r="AI310" s="34">
        <v>0</v>
      </c>
      <c r="AJ310" s="34">
        <v>0</v>
      </c>
      <c r="AK310" s="34">
        <v>0</v>
      </c>
      <c r="AL310" s="34">
        <v>0</v>
      </c>
      <c r="AM310" s="34">
        <v>0</v>
      </c>
      <c r="AN310" s="34">
        <v>0</v>
      </c>
      <c r="AO310" s="34">
        <v>0</v>
      </c>
      <c r="AP310" s="34">
        <v>1421.4169999999999</v>
      </c>
      <c r="AQ310" s="34">
        <v>0</v>
      </c>
      <c r="AR310" s="34">
        <v>0</v>
      </c>
      <c r="AS310" s="27" t="s">
        <v>2779</v>
      </c>
      <c r="AT310" s="27" t="s">
        <v>80</v>
      </c>
      <c r="AU310" s="27" t="s">
        <v>80</v>
      </c>
      <c r="AV310" s="27" t="s">
        <v>1922</v>
      </c>
      <c r="AW310" s="27"/>
      <c r="AX310" s="27" t="s">
        <v>1972</v>
      </c>
      <c r="AY310" s="27" t="s">
        <v>80</v>
      </c>
      <c r="AZ310" s="27" t="s">
        <v>2301</v>
      </c>
      <c r="BA310" s="367"/>
      <c r="BB310" s="367"/>
      <c r="BC310" s="367"/>
      <c r="BD310" s="367"/>
      <c r="BE310" s="367"/>
      <c r="BF310" s="367"/>
      <c r="BG310" s="367"/>
      <c r="BH310" s="367"/>
      <c r="BI310" s="367"/>
      <c r="BJ310" s="367"/>
      <c r="BK310" s="367"/>
      <c r="BL310" s="367"/>
      <c r="BM310" s="367"/>
      <c r="BN310" s="367"/>
      <c r="BO310" s="367"/>
      <c r="BP310" s="367"/>
      <c r="BQ310" s="367"/>
      <c r="BR310" s="367"/>
      <c r="BS310" s="367"/>
      <c r="BT310" s="367"/>
      <c r="BU310" s="367"/>
      <c r="BV310" s="367"/>
      <c r="BW310" s="367"/>
      <c r="BX310" s="367"/>
      <c r="BY310" s="367"/>
      <c r="BZ310" s="367"/>
      <c r="CA310" s="367"/>
      <c r="CB310" s="367"/>
      <c r="CC310" s="367"/>
      <c r="CD310" s="367"/>
      <c r="CE310" s="367"/>
      <c r="CF310" s="367"/>
      <c r="CG310" s="367"/>
      <c r="CH310" s="367"/>
      <c r="CI310" s="367"/>
      <c r="CJ310" s="367"/>
      <c r="CK310" s="367"/>
      <c r="CL310" s="367"/>
      <c r="CM310" s="367"/>
      <c r="CN310" s="367"/>
      <c r="CO310" s="367"/>
      <c r="CP310" s="367"/>
      <c r="CQ310" s="367"/>
      <c r="CR310" s="367"/>
      <c r="CS310" s="367"/>
      <c r="CT310" s="367"/>
      <c r="CU310" s="367"/>
      <c r="CV310" s="367"/>
      <c r="CW310" s="367"/>
      <c r="CX310" s="367"/>
      <c r="CY310" s="367"/>
      <c r="CZ310" s="367"/>
      <c r="DA310" s="367"/>
      <c r="DB310" s="367"/>
      <c r="DC310" s="367"/>
      <c r="DD310" s="367"/>
      <c r="DE310" s="367"/>
      <c r="DF310" s="367"/>
      <c r="DG310" s="367"/>
      <c r="DH310" s="367"/>
      <c r="DI310" s="367"/>
      <c r="DJ310" s="367"/>
      <c r="DK310" s="367"/>
      <c r="DL310" s="367"/>
      <c r="DM310" s="367"/>
      <c r="DN310" s="367"/>
      <c r="DO310" s="367"/>
      <c r="DP310" s="367"/>
      <c r="DQ310" s="367"/>
      <c r="DR310" s="367"/>
      <c r="DS310" s="367"/>
      <c r="DT310" s="367"/>
      <c r="DU310" s="367"/>
      <c r="DV310" s="367"/>
      <c r="DW310" s="367"/>
      <c r="DX310" s="367"/>
      <c r="DY310" s="367"/>
      <c r="DZ310" s="367"/>
      <c r="EA310" s="367"/>
      <c r="EB310" s="367"/>
      <c r="EC310" s="367"/>
      <c r="ED310" s="367"/>
      <c r="EE310" s="367"/>
      <c r="EF310" s="367"/>
      <c r="EG310" s="367"/>
      <c r="EH310" s="367"/>
      <c r="EI310" s="367"/>
      <c r="EJ310" s="367"/>
      <c r="EK310" s="367"/>
      <c r="EL310" s="367"/>
      <c r="EM310" s="367"/>
      <c r="EN310" s="367"/>
      <c r="EO310" s="367"/>
      <c r="EP310" s="367"/>
      <c r="EQ310" s="367"/>
      <c r="ER310" s="367"/>
      <c r="ES310" s="367"/>
      <c r="ET310" s="367"/>
      <c r="EU310" s="367"/>
      <c r="EV310" s="367"/>
      <c r="EW310" s="367"/>
      <c r="EX310" s="367"/>
      <c r="EY310" s="367"/>
      <c r="EZ310" s="367"/>
      <c r="FA310" s="367"/>
      <c r="FB310" s="367"/>
      <c r="FC310" s="367"/>
      <c r="FD310" s="367"/>
      <c r="FE310" s="367"/>
      <c r="FF310" s="367"/>
      <c r="FG310" s="367"/>
      <c r="FH310" s="367"/>
      <c r="FI310" s="367"/>
      <c r="FJ310" s="367"/>
      <c r="FK310" s="367"/>
      <c r="FL310" s="367"/>
      <c r="FM310" s="367"/>
      <c r="FN310" s="367"/>
      <c r="FO310" s="367"/>
      <c r="FP310" s="367"/>
      <c r="FQ310" s="367"/>
      <c r="FR310" s="367"/>
      <c r="FS310" s="367"/>
      <c r="FT310" s="367"/>
      <c r="FU310" s="367"/>
      <c r="FV310" s="367"/>
      <c r="FW310" s="367"/>
      <c r="FX310" s="367"/>
      <c r="FY310" s="367"/>
      <c r="FZ310" s="367"/>
      <c r="GA310" s="367"/>
      <c r="GB310" s="367"/>
      <c r="GC310" s="367"/>
      <c r="GD310" s="367"/>
      <c r="GE310" s="367"/>
      <c r="GF310" s="367"/>
      <c r="GG310" s="367"/>
      <c r="GH310" s="367"/>
      <c r="GI310" s="367"/>
      <c r="GJ310" s="367"/>
      <c r="GK310" s="367"/>
      <c r="GL310" s="367"/>
      <c r="GM310" s="367"/>
      <c r="GN310" s="367"/>
      <c r="GO310" s="367"/>
      <c r="GP310" s="367"/>
      <c r="GQ310" s="367"/>
      <c r="GR310" s="367"/>
      <c r="GS310" s="367"/>
      <c r="GT310" s="367"/>
      <c r="GU310" s="367"/>
      <c r="GV310" s="367"/>
      <c r="GW310" s="367"/>
      <c r="GX310" s="367"/>
      <c r="GY310" s="367"/>
      <c r="GZ310" s="367"/>
      <c r="HA310" s="367"/>
      <c r="HB310" s="367"/>
      <c r="HC310" s="367"/>
      <c r="HD310" s="367"/>
      <c r="HE310" s="367"/>
      <c r="HF310" s="367"/>
      <c r="HG310" s="367"/>
      <c r="HH310" s="367"/>
      <c r="HI310" s="367"/>
      <c r="HJ310" s="367"/>
      <c r="HK310" s="367"/>
      <c r="HL310" s="367"/>
      <c r="HM310" s="367"/>
      <c r="HN310" s="367"/>
      <c r="HO310" s="367"/>
      <c r="HP310" s="367"/>
      <c r="HQ310" s="367"/>
      <c r="HR310" s="367"/>
      <c r="HS310" s="367"/>
      <c r="HT310" s="367"/>
      <c r="HU310" s="367"/>
      <c r="HV310" s="367"/>
      <c r="HW310" s="367"/>
      <c r="HX310" s="367"/>
      <c r="HY310" s="367"/>
      <c r="HZ310" s="367"/>
      <c r="IA310" s="367"/>
      <c r="IB310" s="367"/>
      <c r="IC310" s="367"/>
      <c r="ID310" s="367"/>
      <c r="IE310" s="367"/>
      <c r="IF310" s="367"/>
      <c r="IG310" s="367"/>
      <c r="IH310" s="367"/>
      <c r="II310" s="367"/>
      <c r="IJ310" s="367"/>
      <c r="IK310" s="367"/>
      <c r="IL310" s="367"/>
      <c r="IM310" s="367"/>
      <c r="IN310" s="367"/>
      <c r="IO310" s="367"/>
      <c r="IP310" s="367"/>
      <c r="IQ310" s="367"/>
      <c r="IR310" s="367"/>
      <c r="IS310" s="367"/>
      <c r="IT310" s="367"/>
      <c r="IU310" s="367"/>
      <c r="IV310" s="367"/>
      <c r="IW310" s="367"/>
      <c r="IX310" s="367"/>
      <c r="IY310" s="367"/>
      <c r="IZ310" s="367"/>
      <c r="JA310" s="367"/>
      <c r="JB310" s="367"/>
      <c r="JC310" s="367"/>
      <c r="JD310" s="367"/>
      <c r="JE310" s="367"/>
      <c r="JF310" s="367"/>
      <c r="JG310" s="367"/>
    </row>
    <row r="311" spans="1:267" s="367" customFormat="1" ht="126" outlineLevel="1">
      <c r="A311" s="591"/>
      <c r="B311" s="20" t="s">
        <v>2777</v>
      </c>
      <c r="C311" s="10" t="s">
        <v>80</v>
      </c>
      <c r="D311" s="10" t="s">
        <v>100</v>
      </c>
      <c r="E311" s="10" t="s">
        <v>2032</v>
      </c>
      <c r="F311" s="10" t="s">
        <v>2363</v>
      </c>
      <c r="G311" s="10" t="s">
        <v>3263</v>
      </c>
      <c r="H311" s="27" t="s">
        <v>2771</v>
      </c>
      <c r="I311" s="27" t="s">
        <v>80</v>
      </c>
      <c r="J311" s="34">
        <v>1860</v>
      </c>
      <c r="K311" s="34">
        <v>1860</v>
      </c>
      <c r="L311" s="34">
        <v>0</v>
      </c>
      <c r="M311" s="34">
        <v>0</v>
      </c>
      <c r="N311" s="34">
        <v>1395</v>
      </c>
      <c r="O311" s="34">
        <v>1395</v>
      </c>
      <c r="P311" s="107" t="s">
        <v>2773</v>
      </c>
      <c r="Q311" s="107">
        <v>45930</v>
      </c>
      <c r="R311" s="27" t="s">
        <v>86</v>
      </c>
      <c r="S311" s="10" t="s">
        <v>80</v>
      </c>
      <c r="T311" s="34">
        <v>0</v>
      </c>
      <c r="U311" s="34">
        <v>0</v>
      </c>
      <c r="V311" s="34">
        <v>0</v>
      </c>
      <c r="W311" s="34">
        <v>0</v>
      </c>
      <c r="X311" s="34">
        <v>0</v>
      </c>
      <c r="Y311" s="34">
        <v>0</v>
      </c>
      <c r="Z311" s="34">
        <v>465</v>
      </c>
      <c r="AA311" s="34">
        <v>0</v>
      </c>
      <c r="AB311" s="34">
        <v>1395</v>
      </c>
      <c r="AC311" s="34">
        <v>1860</v>
      </c>
      <c r="AD311" s="34">
        <v>0</v>
      </c>
      <c r="AE311" s="34">
        <v>465</v>
      </c>
      <c r="AF311" s="34">
        <v>0</v>
      </c>
      <c r="AG311" s="34">
        <v>1395</v>
      </c>
      <c r="AH311" s="34">
        <v>1860</v>
      </c>
      <c r="AI311" s="34">
        <v>0</v>
      </c>
      <c r="AJ311" s="34">
        <v>0</v>
      </c>
      <c r="AK311" s="34">
        <v>0</v>
      </c>
      <c r="AL311" s="34">
        <v>0</v>
      </c>
      <c r="AM311" s="34">
        <v>0</v>
      </c>
      <c r="AN311" s="34">
        <v>0</v>
      </c>
      <c r="AO311" s="34">
        <v>0</v>
      </c>
      <c r="AP311" s="34">
        <v>1395</v>
      </c>
      <c r="AQ311" s="34">
        <v>0</v>
      </c>
      <c r="AR311" s="34">
        <v>0</v>
      </c>
      <c r="AS311" s="27" t="s">
        <v>2779</v>
      </c>
      <c r="AT311" s="27" t="s">
        <v>80</v>
      </c>
      <c r="AU311" s="27" t="s">
        <v>80</v>
      </c>
      <c r="AV311" s="27" t="s">
        <v>1922</v>
      </c>
      <c r="AW311" s="27"/>
      <c r="AX311" s="27" t="s">
        <v>1967</v>
      </c>
      <c r="AY311" s="27" t="s">
        <v>80</v>
      </c>
      <c r="AZ311" s="27" t="s">
        <v>2301</v>
      </c>
    </row>
    <row r="312" spans="1:267" s="349" customFormat="1" ht="38.25" customHeight="1">
      <c r="A312" s="591"/>
      <c r="B312" s="75" t="s">
        <v>3328</v>
      </c>
      <c r="C312" s="63" t="s">
        <v>80</v>
      </c>
      <c r="D312" s="63" t="s">
        <v>80</v>
      </c>
      <c r="E312" s="63" t="s">
        <v>80</v>
      </c>
      <c r="F312" s="63" t="s">
        <v>80</v>
      </c>
      <c r="G312" s="95" t="s">
        <v>80</v>
      </c>
      <c r="H312" s="63" t="s">
        <v>80</v>
      </c>
      <c r="I312" s="63" t="s">
        <v>80</v>
      </c>
      <c r="J312" s="26">
        <f t="shared" ref="J312:O312" si="37">SUM(J303:J311)</f>
        <v>25170.968589999997</v>
      </c>
      <c r="K312" s="26">
        <f t="shared" si="37"/>
        <v>22615.008000000002</v>
      </c>
      <c r="L312" s="26">
        <f t="shared" si="37"/>
        <v>2555.9605900000001</v>
      </c>
      <c r="M312" s="26">
        <f t="shared" si="37"/>
        <v>6833.48</v>
      </c>
      <c r="N312" s="26">
        <f t="shared" si="37"/>
        <v>10428.406999999999</v>
      </c>
      <c r="O312" s="26">
        <f t="shared" si="37"/>
        <v>10828.406999999999</v>
      </c>
      <c r="P312" s="63" t="s">
        <v>80</v>
      </c>
      <c r="Q312" s="372" t="s">
        <v>80</v>
      </c>
      <c r="R312" s="372" t="s">
        <v>80</v>
      </c>
      <c r="S312" s="63" t="s">
        <v>80</v>
      </c>
      <c r="T312" s="63"/>
      <c r="U312" s="26">
        <f t="shared" ref="U312:AR312" si="38">SUM(U303:U311)</f>
        <v>2974.3150000000001</v>
      </c>
      <c r="V312" s="26">
        <f t="shared" si="38"/>
        <v>2555.9605900000001</v>
      </c>
      <c r="W312" s="26">
        <f t="shared" si="38"/>
        <v>3330.99</v>
      </c>
      <c r="X312" s="26">
        <f t="shared" si="38"/>
        <v>8861.2655900000009</v>
      </c>
      <c r="Y312" s="26">
        <f t="shared" si="38"/>
        <v>0</v>
      </c>
      <c r="Z312" s="26">
        <f t="shared" si="38"/>
        <v>2365.806</v>
      </c>
      <c r="AA312" s="26">
        <f t="shared" si="38"/>
        <v>0</v>
      </c>
      <c r="AB312" s="26">
        <f t="shared" si="38"/>
        <v>7497.4169999999995</v>
      </c>
      <c r="AC312" s="26">
        <f t="shared" si="38"/>
        <v>9863.223</v>
      </c>
      <c r="AD312" s="26">
        <f t="shared" si="38"/>
        <v>400</v>
      </c>
      <c r="AE312" s="26">
        <f t="shared" si="38"/>
        <v>2365.806</v>
      </c>
      <c r="AF312" s="26">
        <f t="shared" si="38"/>
        <v>0</v>
      </c>
      <c r="AG312" s="26">
        <f t="shared" si="38"/>
        <v>7497.4169999999995</v>
      </c>
      <c r="AH312" s="26">
        <f t="shared" si="38"/>
        <v>9863.223</v>
      </c>
      <c r="AI312" s="26">
        <f t="shared" si="38"/>
        <v>0</v>
      </c>
      <c r="AJ312" s="26">
        <f t="shared" si="38"/>
        <v>0</v>
      </c>
      <c r="AK312" s="26">
        <f t="shared" si="38"/>
        <v>0</v>
      </c>
      <c r="AL312" s="26">
        <f t="shared" si="38"/>
        <v>0</v>
      </c>
      <c r="AM312" s="26">
        <f t="shared" si="38"/>
        <v>0</v>
      </c>
      <c r="AN312" s="26">
        <f t="shared" si="38"/>
        <v>400</v>
      </c>
      <c r="AO312" s="26">
        <f t="shared" si="38"/>
        <v>0</v>
      </c>
      <c r="AP312" s="26">
        <f t="shared" si="38"/>
        <v>7097.4169999999995</v>
      </c>
      <c r="AQ312" s="26">
        <f t="shared" si="38"/>
        <v>0</v>
      </c>
      <c r="AR312" s="26">
        <f t="shared" si="38"/>
        <v>13</v>
      </c>
      <c r="AS312" s="63" t="s">
        <v>80</v>
      </c>
      <c r="AT312" s="26">
        <f>SUM(AT303:AT311)</f>
        <v>0</v>
      </c>
      <c r="AU312" s="26">
        <f>SUM(AU303:AU311)</f>
        <v>0</v>
      </c>
      <c r="AV312" s="63" t="s">
        <v>80</v>
      </c>
      <c r="AW312" s="63" t="s">
        <v>80</v>
      </c>
      <c r="AX312" s="370" t="s">
        <v>80</v>
      </c>
      <c r="AY312" s="370" t="s">
        <v>80</v>
      </c>
      <c r="AZ312" s="370" t="s">
        <v>80</v>
      </c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  <c r="HG312" s="41"/>
      <c r="HH312" s="41"/>
      <c r="HI312" s="41"/>
      <c r="HJ312" s="41"/>
      <c r="HK312" s="41"/>
      <c r="HL312" s="41"/>
      <c r="HM312" s="41"/>
      <c r="HN312" s="41"/>
      <c r="HO312" s="41"/>
      <c r="HP312" s="41"/>
      <c r="HQ312" s="41"/>
      <c r="HR312" s="41"/>
      <c r="HS312" s="41"/>
      <c r="HT312" s="41"/>
      <c r="HU312" s="41"/>
      <c r="HV312" s="41"/>
      <c r="HW312" s="41"/>
      <c r="HX312" s="41"/>
      <c r="HY312" s="41"/>
      <c r="HZ312" s="41"/>
      <c r="IA312" s="41"/>
      <c r="IB312" s="41"/>
      <c r="IC312" s="41"/>
      <c r="ID312" s="41"/>
      <c r="IE312" s="41"/>
      <c r="IF312" s="41"/>
      <c r="IG312" s="41"/>
      <c r="IH312" s="41"/>
      <c r="II312" s="41"/>
      <c r="IJ312" s="41"/>
      <c r="IK312" s="41"/>
      <c r="IL312" s="41"/>
      <c r="IM312" s="41"/>
      <c r="IN312" s="41"/>
      <c r="IO312" s="41"/>
      <c r="IP312" s="41"/>
      <c r="IQ312" s="41"/>
      <c r="IR312" s="41"/>
      <c r="IS312" s="41"/>
      <c r="IT312" s="41"/>
      <c r="IU312" s="41"/>
      <c r="IV312" s="41"/>
      <c r="IW312" s="41"/>
      <c r="IX312" s="41"/>
      <c r="IY312" s="41"/>
      <c r="IZ312" s="41"/>
      <c r="JA312" s="41"/>
      <c r="JB312" s="41"/>
      <c r="JC312" s="41"/>
      <c r="JD312" s="41"/>
      <c r="JE312" s="41"/>
      <c r="JF312" s="41"/>
      <c r="JG312" s="41"/>
    </row>
    <row r="313" spans="1:267" s="347" customFormat="1">
      <c r="A313" s="591"/>
      <c r="B313" s="76" t="s">
        <v>3329</v>
      </c>
      <c r="C313" s="65" t="s">
        <v>80</v>
      </c>
      <c r="D313" s="65" t="s">
        <v>80</v>
      </c>
      <c r="E313" s="65" t="s">
        <v>80</v>
      </c>
      <c r="F313" s="65" t="s">
        <v>80</v>
      </c>
      <c r="G313" s="93" t="s">
        <v>80</v>
      </c>
      <c r="H313" s="65" t="s">
        <v>80</v>
      </c>
      <c r="I313" s="65" t="s">
        <v>80</v>
      </c>
      <c r="J313" s="44">
        <f t="shared" ref="J313:O313" si="39">J302+J312</f>
        <v>1125526.4245900002</v>
      </c>
      <c r="K313" s="44">
        <f t="shared" si="39"/>
        <v>1043951.6534000001</v>
      </c>
      <c r="L313" s="44">
        <f t="shared" si="39"/>
        <v>81574.771189999999</v>
      </c>
      <c r="M313" s="44">
        <f t="shared" si="39"/>
        <v>389921.20314000023</v>
      </c>
      <c r="N313" s="44">
        <f t="shared" si="39"/>
        <v>543224.12201599998</v>
      </c>
      <c r="O313" s="44">
        <f t="shared" si="39"/>
        <v>610541.65898599988</v>
      </c>
      <c r="P313" s="65" t="s">
        <v>80</v>
      </c>
      <c r="Q313" s="172" t="s">
        <v>80</v>
      </c>
      <c r="R313" s="102" t="s">
        <v>80</v>
      </c>
      <c r="S313" s="65" t="s">
        <v>80</v>
      </c>
      <c r="T313" s="65"/>
      <c r="U313" s="44">
        <f t="shared" ref="U313:AR313" si="40">U302+U312</f>
        <v>46000.370660000008</v>
      </c>
      <c r="V313" s="44">
        <f t="shared" si="40"/>
        <v>21176.178479999999</v>
      </c>
      <c r="W313" s="44">
        <f t="shared" si="40"/>
        <v>261185.47496499997</v>
      </c>
      <c r="X313" s="44">
        <f t="shared" si="40"/>
        <v>328362.02410500002</v>
      </c>
      <c r="Y313" s="44">
        <f t="shared" si="40"/>
        <v>24512.280999999999</v>
      </c>
      <c r="Z313" s="44">
        <f t="shared" si="40"/>
        <v>37438.129399999983</v>
      </c>
      <c r="AA313" s="44">
        <f t="shared" si="40"/>
        <v>25752.292430000001</v>
      </c>
      <c r="AB313" s="44">
        <f t="shared" si="40"/>
        <v>204596.64526499997</v>
      </c>
      <c r="AC313" s="44">
        <f t="shared" si="40"/>
        <v>267787.06709499995</v>
      </c>
      <c r="AD313" s="44">
        <f t="shared" si="40"/>
        <v>53729.558860000005</v>
      </c>
      <c r="AE313" s="44">
        <f t="shared" si="40"/>
        <v>14291.610620000003</v>
      </c>
      <c r="AF313" s="44">
        <f t="shared" si="40"/>
        <v>12698.580529999999</v>
      </c>
      <c r="AG313" s="44">
        <f t="shared" si="40"/>
        <v>82696.957315000007</v>
      </c>
      <c r="AH313" s="44">
        <f t="shared" si="40"/>
        <v>109687.14846499999</v>
      </c>
      <c r="AI313" s="44">
        <f t="shared" si="40"/>
        <v>6844.0566500000004</v>
      </c>
      <c r="AJ313" s="44">
        <f t="shared" si="40"/>
        <v>23146.518780000002</v>
      </c>
      <c r="AK313" s="44">
        <f t="shared" si="40"/>
        <v>13053.711900000002</v>
      </c>
      <c r="AL313" s="44">
        <f t="shared" si="40"/>
        <v>121899.68794999999</v>
      </c>
      <c r="AM313" s="44">
        <f t="shared" si="40"/>
        <v>158099.91862999997</v>
      </c>
      <c r="AN313" s="44">
        <f t="shared" si="40"/>
        <v>46885.502210000006</v>
      </c>
      <c r="AO313" s="44">
        <f t="shared" si="40"/>
        <v>252713.84366000001</v>
      </c>
      <c r="AP313" s="44">
        <f t="shared" si="40"/>
        <v>530869.400226</v>
      </c>
      <c r="AQ313" s="44">
        <f t="shared" si="40"/>
        <v>543.24433999999997</v>
      </c>
      <c r="AR313" s="44">
        <f t="shared" si="40"/>
        <v>13</v>
      </c>
      <c r="AS313" s="65" t="s">
        <v>80</v>
      </c>
      <c r="AT313" s="44">
        <v>0</v>
      </c>
      <c r="AU313" s="44">
        <v>0</v>
      </c>
      <c r="AV313" s="65" t="s">
        <v>80</v>
      </c>
      <c r="AW313" s="65" t="s">
        <v>80</v>
      </c>
      <c r="AX313" s="376" t="s">
        <v>80</v>
      </c>
      <c r="AY313" s="376" t="s">
        <v>80</v>
      </c>
      <c r="AZ313" s="376" t="s">
        <v>80</v>
      </c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  <c r="HG313" s="41"/>
      <c r="HH313" s="41"/>
      <c r="HI313" s="41"/>
      <c r="HJ313" s="41"/>
      <c r="HK313" s="41"/>
      <c r="HL313" s="41"/>
      <c r="HM313" s="41"/>
      <c r="HN313" s="41"/>
      <c r="HO313" s="41"/>
      <c r="HP313" s="41"/>
      <c r="HQ313" s="41"/>
      <c r="HR313" s="41"/>
      <c r="HS313" s="41"/>
      <c r="HT313" s="41"/>
      <c r="HU313" s="41"/>
      <c r="HV313" s="41"/>
      <c r="HW313" s="41"/>
      <c r="HX313" s="41"/>
      <c r="HY313" s="41"/>
      <c r="HZ313" s="41"/>
      <c r="IA313" s="41"/>
      <c r="IB313" s="41"/>
      <c r="IC313" s="41"/>
      <c r="ID313" s="41"/>
      <c r="IE313" s="41"/>
      <c r="IF313" s="41"/>
      <c r="IG313" s="41"/>
      <c r="IH313" s="41"/>
      <c r="II313" s="41"/>
      <c r="IJ313" s="41"/>
      <c r="IK313" s="41"/>
      <c r="IL313" s="41"/>
      <c r="IM313" s="41"/>
      <c r="IN313" s="41"/>
      <c r="IO313" s="41"/>
      <c r="IP313" s="41"/>
      <c r="IQ313" s="41"/>
      <c r="IR313" s="41"/>
      <c r="IS313" s="41"/>
      <c r="IT313" s="41"/>
      <c r="IU313" s="41"/>
      <c r="IV313" s="41"/>
      <c r="IW313" s="41"/>
      <c r="IX313" s="41"/>
      <c r="IY313" s="41"/>
      <c r="IZ313" s="41"/>
      <c r="JA313" s="41"/>
      <c r="JB313" s="41"/>
      <c r="JC313" s="41"/>
      <c r="JD313" s="41"/>
      <c r="JE313" s="41"/>
      <c r="JF313" s="41"/>
      <c r="JG313" s="41"/>
    </row>
    <row r="314" spans="1:267" s="355" customFormat="1" ht="126.75" customHeight="1" outlineLevel="1">
      <c r="A314" s="591" t="s">
        <v>274</v>
      </c>
      <c r="B314" s="36" t="s">
        <v>1886</v>
      </c>
      <c r="C314" s="27" t="s">
        <v>1887</v>
      </c>
      <c r="D314" s="27" t="s">
        <v>364</v>
      </c>
      <c r="E314" s="27" t="s">
        <v>1888</v>
      </c>
      <c r="F314" s="10" t="s">
        <v>1874</v>
      </c>
      <c r="G314" s="10" t="s">
        <v>1889</v>
      </c>
      <c r="H314" s="27" t="s">
        <v>1304</v>
      </c>
      <c r="I314" s="27" t="s">
        <v>2846</v>
      </c>
      <c r="J314" s="34">
        <v>76193.167749999993</v>
      </c>
      <c r="K314" s="34">
        <v>48107.02536</v>
      </c>
      <c r="L314" s="34">
        <v>28086.142390000001</v>
      </c>
      <c r="M314" s="34">
        <v>0</v>
      </c>
      <c r="N314" s="34">
        <v>43296.322820000001</v>
      </c>
      <c r="O314" s="34">
        <v>43296.322820000001</v>
      </c>
      <c r="P314" s="138">
        <v>45657</v>
      </c>
      <c r="Q314" s="107">
        <v>45657</v>
      </c>
      <c r="R314" s="27" t="s">
        <v>1659</v>
      </c>
      <c r="S314" s="107">
        <v>44169</v>
      </c>
      <c r="T314" s="34">
        <v>68593.167749999993</v>
      </c>
      <c r="U314" s="34">
        <v>4810.7025399999984</v>
      </c>
      <c r="V314" s="34">
        <v>20486.142390000001</v>
      </c>
      <c r="W314" s="34">
        <v>43296.322820000001</v>
      </c>
      <c r="X314" s="34">
        <v>68593.167749999993</v>
      </c>
      <c r="Y314" s="34">
        <v>14569.852859999999</v>
      </c>
      <c r="Z314" s="34">
        <v>0</v>
      </c>
      <c r="AA314" s="34">
        <v>7600</v>
      </c>
      <c r="AB314" s="34">
        <v>0</v>
      </c>
      <c r="AC314" s="34">
        <v>7600</v>
      </c>
      <c r="AD314" s="34">
        <v>0</v>
      </c>
      <c r="AE314" s="34">
        <v>0</v>
      </c>
      <c r="AF314" s="34">
        <v>7600</v>
      </c>
      <c r="AG314" s="34">
        <v>0</v>
      </c>
      <c r="AH314" s="34">
        <v>7600</v>
      </c>
      <c r="AI314" s="34">
        <v>0</v>
      </c>
      <c r="AJ314" s="34">
        <v>0</v>
      </c>
      <c r="AK314" s="34">
        <v>0</v>
      </c>
      <c r="AL314" s="34">
        <v>0</v>
      </c>
      <c r="AM314" s="34">
        <v>0</v>
      </c>
      <c r="AN314" s="34">
        <v>0</v>
      </c>
      <c r="AO314" s="34">
        <v>0</v>
      </c>
      <c r="AP314" s="34">
        <v>24.502550000001065</v>
      </c>
      <c r="AQ314" s="34">
        <v>0</v>
      </c>
      <c r="AR314" s="34">
        <v>0</v>
      </c>
      <c r="AS314" s="27" t="s">
        <v>1900</v>
      </c>
      <c r="AT314" s="34">
        <v>0</v>
      </c>
      <c r="AU314" s="34">
        <v>0</v>
      </c>
      <c r="AV314" s="107" t="s">
        <v>1915</v>
      </c>
      <c r="AW314" s="27" t="s">
        <v>2857</v>
      </c>
      <c r="AX314" s="107" t="s">
        <v>1957</v>
      </c>
      <c r="AY314" s="27" t="s">
        <v>2592</v>
      </c>
      <c r="AZ314" s="107" t="s">
        <v>2311</v>
      </c>
      <c r="BA314" s="367"/>
      <c r="BB314" s="367"/>
      <c r="BC314" s="367"/>
      <c r="BD314" s="367"/>
      <c r="BE314" s="367"/>
      <c r="BF314" s="367"/>
      <c r="BG314" s="367"/>
      <c r="BH314" s="367"/>
      <c r="BI314" s="367"/>
      <c r="BJ314" s="367"/>
      <c r="BK314" s="367"/>
      <c r="BL314" s="367"/>
      <c r="BM314" s="367"/>
      <c r="BN314" s="367"/>
      <c r="BO314" s="367"/>
      <c r="BP314" s="367"/>
      <c r="BQ314" s="367"/>
      <c r="BR314" s="367"/>
      <c r="BS314" s="367"/>
      <c r="BT314" s="367"/>
      <c r="BU314" s="367"/>
      <c r="BV314" s="367"/>
      <c r="BW314" s="367"/>
      <c r="BX314" s="367"/>
      <c r="BY314" s="367"/>
      <c r="BZ314" s="367"/>
      <c r="CA314" s="367"/>
      <c r="CB314" s="367"/>
      <c r="CC314" s="367"/>
      <c r="CD314" s="367"/>
      <c r="CE314" s="367"/>
      <c r="CF314" s="367"/>
      <c r="CG314" s="367"/>
      <c r="CH314" s="367"/>
      <c r="CI314" s="367"/>
      <c r="CJ314" s="367"/>
      <c r="CK314" s="367"/>
      <c r="CL314" s="367"/>
      <c r="CM314" s="367"/>
      <c r="CN314" s="367"/>
      <c r="CO314" s="367"/>
      <c r="CP314" s="367"/>
      <c r="CQ314" s="367"/>
      <c r="CR314" s="367"/>
      <c r="CS314" s="367"/>
      <c r="CT314" s="367"/>
      <c r="CU314" s="367"/>
      <c r="CV314" s="367"/>
      <c r="CW314" s="367"/>
      <c r="CX314" s="367"/>
      <c r="CY314" s="367"/>
      <c r="CZ314" s="367"/>
      <c r="DA314" s="367"/>
      <c r="DB314" s="367"/>
      <c r="DC314" s="367"/>
      <c r="DD314" s="367"/>
      <c r="DE314" s="367"/>
      <c r="DF314" s="367"/>
      <c r="DG314" s="367"/>
      <c r="DH314" s="367"/>
      <c r="DI314" s="367"/>
      <c r="DJ314" s="367"/>
      <c r="DK314" s="367"/>
      <c r="DL314" s="367"/>
      <c r="DM314" s="367"/>
      <c r="DN314" s="367"/>
      <c r="DO314" s="367"/>
      <c r="DP314" s="367"/>
      <c r="DQ314" s="367"/>
      <c r="DR314" s="367"/>
      <c r="DS314" s="367"/>
      <c r="DT314" s="367"/>
      <c r="DU314" s="367"/>
      <c r="DV314" s="367"/>
      <c r="DW314" s="367"/>
      <c r="DX314" s="367"/>
      <c r="DY314" s="367"/>
      <c r="DZ314" s="367"/>
      <c r="EA314" s="367"/>
      <c r="EB314" s="367"/>
      <c r="EC314" s="367"/>
      <c r="ED314" s="367"/>
      <c r="EE314" s="367"/>
      <c r="EF314" s="367"/>
      <c r="EG314" s="367"/>
      <c r="EH314" s="367"/>
      <c r="EI314" s="367"/>
      <c r="EJ314" s="367"/>
      <c r="EK314" s="367"/>
      <c r="EL314" s="367"/>
      <c r="EM314" s="367"/>
      <c r="EN314" s="367"/>
      <c r="EO314" s="367"/>
      <c r="EP314" s="367"/>
      <c r="EQ314" s="367"/>
      <c r="ER314" s="367"/>
      <c r="ES314" s="367"/>
      <c r="ET314" s="367"/>
      <c r="EU314" s="367"/>
      <c r="EV314" s="367"/>
      <c r="EW314" s="367"/>
      <c r="EX314" s="367"/>
      <c r="EY314" s="367"/>
      <c r="EZ314" s="367"/>
      <c r="FA314" s="367"/>
      <c r="FB314" s="367"/>
      <c r="FC314" s="367"/>
      <c r="FD314" s="367"/>
      <c r="FE314" s="367"/>
      <c r="FF314" s="367"/>
      <c r="FG314" s="367"/>
      <c r="FH314" s="367"/>
      <c r="FI314" s="367"/>
      <c r="FJ314" s="367"/>
      <c r="FK314" s="367"/>
      <c r="FL314" s="367"/>
      <c r="FM314" s="367"/>
      <c r="FN314" s="367"/>
      <c r="FO314" s="367"/>
      <c r="FP314" s="367"/>
      <c r="FQ314" s="367"/>
      <c r="FR314" s="367"/>
      <c r="FS314" s="367"/>
      <c r="FT314" s="367"/>
      <c r="FU314" s="367"/>
      <c r="FV314" s="367"/>
      <c r="FW314" s="367"/>
      <c r="FX314" s="367"/>
      <c r="FY314" s="367"/>
      <c r="FZ314" s="367"/>
      <c r="GA314" s="367"/>
      <c r="GB314" s="367"/>
      <c r="GC314" s="367"/>
      <c r="GD314" s="367"/>
      <c r="GE314" s="367"/>
      <c r="GF314" s="367"/>
      <c r="GG314" s="367"/>
      <c r="GH314" s="367"/>
      <c r="GI314" s="367"/>
      <c r="GJ314" s="367"/>
      <c r="GK314" s="367"/>
      <c r="GL314" s="367"/>
      <c r="GM314" s="367"/>
      <c r="GN314" s="367"/>
      <c r="GO314" s="367"/>
      <c r="GP314" s="367"/>
      <c r="GQ314" s="367"/>
      <c r="GR314" s="367"/>
      <c r="GS314" s="367"/>
      <c r="GT314" s="367"/>
      <c r="GU314" s="367"/>
      <c r="GV314" s="367"/>
      <c r="GW314" s="367"/>
      <c r="GX314" s="367"/>
      <c r="GY314" s="367"/>
      <c r="GZ314" s="367"/>
      <c r="HA314" s="367"/>
      <c r="HB314" s="367"/>
      <c r="HC314" s="367"/>
      <c r="HD314" s="367"/>
      <c r="HE314" s="367"/>
      <c r="HF314" s="367"/>
      <c r="HG314" s="367"/>
      <c r="HH314" s="367"/>
      <c r="HI314" s="367"/>
      <c r="HJ314" s="367"/>
      <c r="HK314" s="367"/>
      <c r="HL314" s="367"/>
      <c r="HM314" s="367"/>
      <c r="HN314" s="367"/>
      <c r="HO314" s="367"/>
      <c r="HP314" s="367"/>
      <c r="HQ314" s="367"/>
      <c r="HR314" s="367"/>
      <c r="HS314" s="367"/>
      <c r="HT314" s="367"/>
      <c r="HU314" s="367"/>
      <c r="HV314" s="367"/>
      <c r="HW314" s="367"/>
      <c r="HX314" s="367"/>
      <c r="HY314" s="367"/>
      <c r="HZ314" s="367"/>
      <c r="IA314" s="367"/>
      <c r="IB314" s="367"/>
      <c r="IC314" s="367"/>
      <c r="ID314" s="367"/>
      <c r="IE314" s="367"/>
      <c r="IF314" s="367"/>
      <c r="IG314" s="367"/>
      <c r="IH314" s="367"/>
      <c r="II314" s="367"/>
      <c r="IJ314" s="367"/>
      <c r="IK314" s="367"/>
      <c r="IL314" s="367"/>
      <c r="IM314" s="367"/>
      <c r="IN314" s="367"/>
      <c r="IO314" s="367"/>
      <c r="IP314" s="367"/>
      <c r="IQ314" s="367"/>
      <c r="IR314" s="367"/>
      <c r="IS314" s="367"/>
      <c r="IT314" s="367"/>
      <c r="IU314" s="367"/>
      <c r="IV314" s="367"/>
      <c r="IW314" s="367"/>
      <c r="IX314" s="367"/>
      <c r="IY314" s="367"/>
      <c r="IZ314" s="367"/>
      <c r="JA314" s="367"/>
      <c r="JB314" s="367"/>
      <c r="JC314" s="367"/>
      <c r="JD314" s="367"/>
      <c r="JE314" s="367"/>
      <c r="JF314" s="367"/>
      <c r="JG314" s="367"/>
    </row>
    <row r="315" spans="1:267" s="355" customFormat="1" ht="126" customHeight="1" outlineLevel="1">
      <c r="A315" s="591"/>
      <c r="B315" s="36" t="s">
        <v>2164</v>
      </c>
      <c r="C315" s="27" t="s">
        <v>80</v>
      </c>
      <c r="D315" s="27" t="s">
        <v>1869</v>
      </c>
      <c r="E315" s="27" t="s">
        <v>1050</v>
      </c>
      <c r="F315" s="10" t="s">
        <v>1051</v>
      </c>
      <c r="G315" s="10" t="s">
        <v>80</v>
      </c>
      <c r="H315" s="27" t="s">
        <v>1304</v>
      </c>
      <c r="I315" s="27" t="s">
        <v>2847</v>
      </c>
      <c r="J315" s="34">
        <v>37000</v>
      </c>
      <c r="K315" s="34">
        <v>37000</v>
      </c>
      <c r="L315" s="34">
        <v>0</v>
      </c>
      <c r="M315" s="34">
        <v>0</v>
      </c>
      <c r="N315" s="34">
        <v>29600</v>
      </c>
      <c r="O315" s="34">
        <v>29600</v>
      </c>
      <c r="P315" s="138">
        <v>45473</v>
      </c>
      <c r="Q315" s="107">
        <v>45657</v>
      </c>
      <c r="R315" s="27" t="s">
        <v>182</v>
      </c>
      <c r="S315" s="107" t="s">
        <v>80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0</v>
      </c>
      <c r="AG315" s="34">
        <v>0</v>
      </c>
      <c r="AH315" s="34">
        <v>0</v>
      </c>
      <c r="AI315" s="34">
        <v>0</v>
      </c>
      <c r="AJ315" s="34">
        <v>0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29600</v>
      </c>
      <c r="AQ315" s="34">
        <v>0</v>
      </c>
      <c r="AR315" s="34">
        <v>0</v>
      </c>
      <c r="AS315" s="27" t="s">
        <v>2163</v>
      </c>
      <c r="AT315" s="34">
        <v>0</v>
      </c>
      <c r="AU315" s="34">
        <v>0</v>
      </c>
      <c r="AV315" s="107" t="s">
        <v>1915</v>
      </c>
      <c r="AW315" s="27" t="s">
        <v>80</v>
      </c>
      <c r="AX315" s="107" t="s">
        <v>1949</v>
      </c>
      <c r="AY315" s="27" t="s">
        <v>2591</v>
      </c>
      <c r="AZ315" s="107" t="s">
        <v>2312</v>
      </c>
      <c r="BA315" s="367"/>
      <c r="BB315" s="367"/>
      <c r="BC315" s="367"/>
      <c r="BD315" s="367"/>
      <c r="BE315" s="367"/>
      <c r="BF315" s="367"/>
      <c r="BG315" s="367"/>
      <c r="BH315" s="367"/>
      <c r="BI315" s="367"/>
      <c r="BJ315" s="367"/>
      <c r="BK315" s="367"/>
      <c r="BL315" s="367"/>
      <c r="BM315" s="367"/>
      <c r="BN315" s="367"/>
      <c r="BO315" s="367"/>
      <c r="BP315" s="367"/>
      <c r="BQ315" s="367"/>
      <c r="BR315" s="367"/>
      <c r="BS315" s="367"/>
      <c r="BT315" s="367"/>
      <c r="BU315" s="367"/>
      <c r="BV315" s="367"/>
      <c r="BW315" s="367"/>
      <c r="BX315" s="367"/>
      <c r="BY315" s="367"/>
      <c r="BZ315" s="367"/>
      <c r="CA315" s="367"/>
      <c r="CB315" s="367"/>
      <c r="CC315" s="367"/>
      <c r="CD315" s="367"/>
      <c r="CE315" s="367"/>
      <c r="CF315" s="367"/>
      <c r="CG315" s="367"/>
      <c r="CH315" s="367"/>
      <c r="CI315" s="367"/>
      <c r="CJ315" s="367"/>
      <c r="CK315" s="367"/>
      <c r="CL315" s="367"/>
      <c r="CM315" s="367"/>
      <c r="CN315" s="367"/>
      <c r="CO315" s="367"/>
      <c r="CP315" s="367"/>
      <c r="CQ315" s="367"/>
      <c r="CR315" s="367"/>
      <c r="CS315" s="367"/>
      <c r="CT315" s="367"/>
      <c r="CU315" s="367"/>
      <c r="CV315" s="367"/>
      <c r="CW315" s="367"/>
      <c r="CX315" s="367"/>
      <c r="CY315" s="367"/>
      <c r="CZ315" s="367"/>
      <c r="DA315" s="367"/>
      <c r="DB315" s="367"/>
      <c r="DC315" s="367"/>
      <c r="DD315" s="367"/>
      <c r="DE315" s="367"/>
      <c r="DF315" s="367"/>
      <c r="DG315" s="367"/>
      <c r="DH315" s="367"/>
      <c r="DI315" s="367"/>
      <c r="DJ315" s="367"/>
      <c r="DK315" s="367"/>
      <c r="DL315" s="367"/>
      <c r="DM315" s="367"/>
      <c r="DN315" s="367"/>
      <c r="DO315" s="367"/>
      <c r="DP315" s="367"/>
      <c r="DQ315" s="367"/>
      <c r="DR315" s="367"/>
      <c r="DS315" s="367"/>
      <c r="DT315" s="367"/>
      <c r="DU315" s="367"/>
      <c r="DV315" s="367"/>
      <c r="DW315" s="367"/>
      <c r="DX315" s="367"/>
      <c r="DY315" s="367"/>
      <c r="DZ315" s="367"/>
      <c r="EA315" s="367"/>
      <c r="EB315" s="367"/>
      <c r="EC315" s="367"/>
      <c r="ED315" s="367"/>
      <c r="EE315" s="367"/>
      <c r="EF315" s="367"/>
      <c r="EG315" s="367"/>
      <c r="EH315" s="367"/>
      <c r="EI315" s="367"/>
      <c r="EJ315" s="367"/>
      <c r="EK315" s="367"/>
      <c r="EL315" s="367"/>
      <c r="EM315" s="367"/>
      <c r="EN315" s="367"/>
      <c r="EO315" s="367"/>
      <c r="EP315" s="367"/>
      <c r="EQ315" s="367"/>
      <c r="ER315" s="367"/>
      <c r="ES315" s="367"/>
      <c r="ET315" s="367"/>
      <c r="EU315" s="367"/>
      <c r="EV315" s="367"/>
      <c r="EW315" s="367"/>
      <c r="EX315" s="367"/>
      <c r="EY315" s="367"/>
      <c r="EZ315" s="367"/>
      <c r="FA315" s="367"/>
      <c r="FB315" s="367"/>
      <c r="FC315" s="367"/>
      <c r="FD315" s="367"/>
      <c r="FE315" s="367"/>
      <c r="FF315" s="367"/>
      <c r="FG315" s="367"/>
      <c r="FH315" s="367"/>
      <c r="FI315" s="367"/>
      <c r="FJ315" s="367"/>
      <c r="FK315" s="367"/>
      <c r="FL315" s="367"/>
      <c r="FM315" s="367"/>
      <c r="FN315" s="367"/>
      <c r="FO315" s="367"/>
      <c r="FP315" s="367"/>
      <c r="FQ315" s="367"/>
      <c r="FR315" s="367"/>
      <c r="FS315" s="367"/>
      <c r="FT315" s="367"/>
      <c r="FU315" s="367"/>
      <c r="FV315" s="367"/>
      <c r="FW315" s="367"/>
      <c r="FX315" s="367"/>
      <c r="FY315" s="367"/>
      <c r="FZ315" s="367"/>
      <c r="GA315" s="367"/>
      <c r="GB315" s="367"/>
      <c r="GC315" s="367"/>
      <c r="GD315" s="367"/>
      <c r="GE315" s="367"/>
      <c r="GF315" s="367"/>
      <c r="GG315" s="367"/>
      <c r="GH315" s="367"/>
      <c r="GI315" s="367"/>
      <c r="GJ315" s="367"/>
      <c r="GK315" s="367"/>
      <c r="GL315" s="367"/>
      <c r="GM315" s="367"/>
      <c r="GN315" s="367"/>
      <c r="GO315" s="367"/>
      <c r="GP315" s="367"/>
      <c r="GQ315" s="367"/>
      <c r="GR315" s="367"/>
      <c r="GS315" s="367"/>
      <c r="GT315" s="367"/>
      <c r="GU315" s="367"/>
      <c r="GV315" s="367"/>
      <c r="GW315" s="367"/>
      <c r="GX315" s="367"/>
      <c r="GY315" s="367"/>
      <c r="GZ315" s="367"/>
      <c r="HA315" s="367"/>
      <c r="HB315" s="367"/>
      <c r="HC315" s="367"/>
      <c r="HD315" s="367"/>
      <c r="HE315" s="367"/>
      <c r="HF315" s="367"/>
      <c r="HG315" s="367"/>
      <c r="HH315" s="367"/>
      <c r="HI315" s="367"/>
      <c r="HJ315" s="367"/>
      <c r="HK315" s="367"/>
      <c r="HL315" s="367"/>
      <c r="HM315" s="367"/>
      <c r="HN315" s="367"/>
      <c r="HO315" s="367"/>
      <c r="HP315" s="367"/>
      <c r="HQ315" s="367"/>
      <c r="HR315" s="367"/>
      <c r="HS315" s="367"/>
      <c r="HT315" s="367"/>
      <c r="HU315" s="367"/>
      <c r="HV315" s="367"/>
      <c r="HW315" s="367"/>
      <c r="HX315" s="367"/>
      <c r="HY315" s="367"/>
      <c r="HZ315" s="367"/>
      <c r="IA315" s="367"/>
      <c r="IB315" s="367"/>
      <c r="IC315" s="367"/>
      <c r="ID315" s="367"/>
      <c r="IE315" s="367"/>
      <c r="IF315" s="367"/>
      <c r="IG315" s="367"/>
      <c r="IH315" s="367"/>
      <c r="II315" s="367"/>
      <c r="IJ315" s="367"/>
      <c r="IK315" s="367"/>
      <c r="IL315" s="367"/>
      <c r="IM315" s="367"/>
      <c r="IN315" s="367"/>
      <c r="IO315" s="367"/>
      <c r="IP315" s="367"/>
      <c r="IQ315" s="367"/>
      <c r="IR315" s="367"/>
      <c r="IS315" s="367"/>
      <c r="IT315" s="367"/>
      <c r="IU315" s="367"/>
      <c r="IV315" s="367"/>
      <c r="IW315" s="367"/>
      <c r="IX315" s="367"/>
      <c r="IY315" s="367"/>
      <c r="IZ315" s="367"/>
      <c r="JA315" s="367"/>
      <c r="JB315" s="367"/>
      <c r="JC315" s="367"/>
      <c r="JD315" s="367"/>
      <c r="JE315" s="367"/>
      <c r="JF315" s="367"/>
      <c r="JG315" s="367"/>
    </row>
    <row r="316" spans="1:267" s="355" customFormat="1" ht="87.75" customHeight="1" outlineLevel="1">
      <c r="A316" s="591"/>
      <c r="B316" s="36" t="s">
        <v>2119</v>
      </c>
      <c r="C316" s="27" t="s">
        <v>80</v>
      </c>
      <c r="D316" s="27" t="s">
        <v>2004</v>
      </c>
      <c r="E316" s="27" t="s">
        <v>2005</v>
      </c>
      <c r="F316" s="10" t="s">
        <v>2006</v>
      </c>
      <c r="G316" s="10" t="s">
        <v>80</v>
      </c>
      <c r="H316" s="27" t="s">
        <v>1304</v>
      </c>
      <c r="I316" s="27" t="s">
        <v>2848</v>
      </c>
      <c r="J316" s="34">
        <v>5994.4949999999999</v>
      </c>
      <c r="K316" s="34">
        <v>5994.4949999999999</v>
      </c>
      <c r="L316" s="34">
        <v>0</v>
      </c>
      <c r="M316" s="34">
        <v>0</v>
      </c>
      <c r="N316" s="34">
        <v>5095.3209999999999</v>
      </c>
      <c r="O316" s="34">
        <v>5095.3209999999999</v>
      </c>
      <c r="P316" s="138">
        <v>46387</v>
      </c>
      <c r="Q316" s="107">
        <v>46022</v>
      </c>
      <c r="R316" s="27" t="s">
        <v>182</v>
      </c>
      <c r="S316" s="107" t="s">
        <v>80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0</v>
      </c>
      <c r="AG316" s="34">
        <v>0</v>
      </c>
      <c r="AH316" s="34">
        <v>0</v>
      </c>
      <c r="AI316" s="34">
        <v>0</v>
      </c>
      <c r="AJ316" s="34">
        <v>0</v>
      </c>
      <c r="AK316" s="34">
        <v>0</v>
      </c>
      <c r="AL316" s="34">
        <v>0</v>
      </c>
      <c r="AM316" s="34">
        <v>0</v>
      </c>
      <c r="AN316" s="34">
        <v>0</v>
      </c>
      <c r="AO316" s="34">
        <v>2647.6605</v>
      </c>
      <c r="AP316" s="34">
        <v>5095.3209999999999</v>
      </c>
      <c r="AQ316" s="34">
        <v>0</v>
      </c>
      <c r="AR316" s="34">
        <v>0</v>
      </c>
      <c r="AS316" s="27" t="s">
        <v>2262</v>
      </c>
      <c r="AT316" s="34">
        <v>0</v>
      </c>
      <c r="AU316" s="34">
        <v>0</v>
      </c>
      <c r="AV316" s="107" t="s">
        <v>1915</v>
      </c>
      <c r="AW316" s="27" t="s">
        <v>2859</v>
      </c>
      <c r="AX316" s="107" t="s">
        <v>1965</v>
      </c>
      <c r="AY316" s="27" t="s">
        <v>2591</v>
      </c>
      <c r="AZ316" s="107" t="s">
        <v>2312</v>
      </c>
      <c r="BA316" s="367"/>
      <c r="BB316" s="367"/>
      <c r="BC316" s="367"/>
      <c r="BD316" s="367"/>
      <c r="BE316" s="367"/>
      <c r="BF316" s="367"/>
      <c r="BG316" s="367"/>
      <c r="BH316" s="367"/>
      <c r="BI316" s="367"/>
      <c r="BJ316" s="367"/>
      <c r="BK316" s="367"/>
      <c r="BL316" s="367"/>
      <c r="BM316" s="367"/>
      <c r="BN316" s="367"/>
      <c r="BO316" s="367"/>
      <c r="BP316" s="367"/>
      <c r="BQ316" s="367"/>
      <c r="BR316" s="367"/>
      <c r="BS316" s="367"/>
      <c r="BT316" s="367"/>
      <c r="BU316" s="367"/>
      <c r="BV316" s="367"/>
      <c r="BW316" s="367"/>
      <c r="BX316" s="367"/>
      <c r="BY316" s="367"/>
      <c r="BZ316" s="367"/>
      <c r="CA316" s="367"/>
      <c r="CB316" s="367"/>
      <c r="CC316" s="367"/>
      <c r="CD316" s="367"/>
      <c r="CE316" s="367"/>
      <c r="CF316" s="367"/>
      <c r="CG316" s="367"/>
      <c r="CH316" s="367"/>
      <c r="CI316" s="367"/>
      <c r="CJ316" s="367"/>
      <c r="CK316" s="367"/>
      <c r="CL316" s="367"/>
      <c r="CM316" s="367"/>
      <c r="CN316" s="367"/>
      <c r="CO316" s="367"/>
      <c r="CP316" s="367"/>
      <c r="CQ316" s="367"/>
      <c r="CR316" s="367"/>
      <c r="CS316" s="367"/>
      <c r="CT316" s="367"/>
      <c r="CU316" s="367"/>
      <c r="CV316" s="367"/>
      <c r="CW316" s="367"/>
      <c r="CX316" s="367"/>
      <c r="CY316" s="367"/>
      <c r="CZ316" s="367"/>
      <c r="DA316" s="367"/>
      <c r="DB316" s="367"/>
      <c r="DC316" s="367"/>
      <c r="DD316" s="367"/>
      <c r="DE316" s="367"/>
      <c r="DF316" s="367"/>
      <c r="DG316" s="367"/>
      <c r="DH316" s="367"/>
      <c r="DI316" s="367"/>
      <c r="DJ316" s="367"/>
      <c r="DK316" s="367"/>
      <c r="DL316" s="367"/>
      <c r="DM316" s="367"/>
      <c r="DN316" s="367"/>
      <c r="DO316" s="367"/>
      <c r="DP316" s="367"/>
      <c r="DQ316" s="367"/>
      <c r="DR316" s="367"/>
      <c r="DS316" s="367"/>
      <c r="DT316" s="367"/>
      <c r="DU316" s="367"/>
      <c r="DV316" s="367"/>
      <c r="DW316" s="367"/>
      <c r="DX316" s="367"/>
      <c r="DY316" s="367"/>
      <c r="DZ316" s="367"/>
      <c r="EA316" s="367"/>
      <c r="EB316" s="367"/>
      <c r="EC316" s="367"/>
      <c r="ED316" s="367"/>
      <c r="EE316" s="367"/>
      <c r="EF316" s="367"/>
      <c r="EG316" s="367"/>
      <c r="EH316" s="367"/>
      <c r="EI316" s="367"/>
      <c r="EJ316" s="367"/>
      <c r="EK316" s="367"/>
      <c r="EL316" s="367"/>
      <c r="EM316" s="367"/>
      <c r="EN316" s="367"/>
      <c r="EO316" s="367"/>
      <c r="EP316" s="367"/>
      <c r="EQ316" s="367"/>
      <c r="ER316" s="367"/>
      <c r="ES316" s="367"/>
      <c r="ET316" s="367"/>
      <c r="EU316" s="367"/>
      <c r="EV316" s="367"/>
      <c r="EW316" s="367"/>
      <c r="EX316" s="367"/>
      <c r="EY316" s="367"/>
      <c r="EZ316" s="367"/>
      <c r="FA316" s="367"/>
      <c r="FB316" s="367"/>
      <c r="FC316" s="367"/>
      <c r="FD316" s="367"/>
      <c r="FE316" s="367"/>
      <c r="FF316" s="367"/>
      <c r="FG316" s="367"/>
      <c r="FH316" s="367"/>
      <c r="FI316" s="367"/>
      <c r="FJ316" s="367"/>
      <c r="FK316" s="367"/>
      <c r="FL316" s="367"/>
      <c r="FM316" s="367"/>
      <c r="FN316" s="367"/>
      <c r="FO316" s="367"/>
      <c r="FP316" s="367"/>
      <c r="FQ316" s="367"/>
      <c r="FR316" s="367"/>
      <c r="FS316" s="367"/>
      <c r="FT316" s="367"/>
      <c r="FU316" s="367"/>
      <c r="FV316" s="367"/>
      <c r="FW316" s="367"/>
      <c r="FX316" s="367"/>
      <c r="FY316" s="367"/>
      <c r="FZ316" s="367"/>
      <c r="GA316" s="367"/>
      <c r="GB316" s="367"/>
      <c r="GC316" s="367"/>
      <c r="GD316" s="367"/>
      <c r="GE316" s="367"/>
      <c r="GF316" s="367"/>
      <c r="GG316" s="367"/>
      <c r="GH316" s="367"/>
      <c r="GI316" s="367"/>
      <c r="GJ316" s="367"/>
      <c r="GK316" s="367"/>
      <c r="GL316" s="367"/>
      <c r="GM316" s="367"/>
      <c r="GN316" s="367"/>
      <c r="GO316" s="367"/>
      <c r="GP316" s="367"/>
      <c r="GQ316" s="367"/>
      <c r="GR316" s="367"/>
      <c r="GS316" s="367"/>
      <c r="GT316" s="367"/>
      <c r="GU316" s="367"/>
      <c r="GV316" s="367"/>
      <c r="GW316" s="367"/>
      <c r="GX316" s="367"/>
      <c r="GY316" s="367"/>
      <c r="GZ316" s="367"/>
      <c r="HA316" s="367"/>
      <c r="HB316" s="367"/>
      <c r="HC316" s="367"/>
      <c r="HD316" s="367"/>
      <c r="HE316" s="367"/>
      <c r="HF316" s="367"/>
      <c r="HG316" s="367"/>
      <c r="HH316" s="367"/>
      <c r="HI316" s="367"/>
      <c r="HJ316" s="367"/>
      <c r="HK316" s="367"/>
      <c r="HL316" s="367"/>
      <c r="HM316" s="367"/>
      <c r="HN316" s="367"/>
      <c r="HO316" s="367"/>
      <c r="HP316" s="367"/>
      <c r="HQ316" s="367"/>
      <c r="HR316" s="367"/>
      <c r="HS316" s="367"/>
      <c r="HT316" s="367"/>
      <c r="HU316" s="367"/>
      <c r="HV316" s="367"/>
      <c r="HW316" s="367"/>
      <c r="HX316" s="367"/>
      <c r="HY316" s="367"/>
      <c r="HZ316" s="367"/>
      <c r="IA316" s="367"/>
      <c r="IB316" s="367"/>
      <c r="IC316" s="367"/>
      <c r="ID316" s="367"/>
      <c r="IE316" s="367"/>
      <c r="IF316" s="367"/>
      <c r="IG316" s="367"/>
      <c r="IH316" s="367"/>
      <c r="II316" s="367"/>
      <c r="IJ316" s="367"/>
      <c r="IK316" s="367"/>
      <c r="IL316" s="367"/>
      <c r="IM316" s="367"/>
      <c r="IN316" s="367"/>
      <c r="IO316" s="367"/>
      <c r="IP316" s="367"/>
      <c r="IQ316" s="367"/>
      <c r="IR316" s="367"/>
      <c r="IS316" s="367"/>
      <c r="IT316" s="367"/>
      <c r="IU316" s="367"/>
      <c r="IV316" s="367"/>
      <c r="IW316" s="367"/>
      <c r="IX316" s="367"/>
      <c r="IY316" s="367"/>
      <c r="IZ316" s="367"/>
      <c r="JA316" s="367"/>
      <c r="JB316" s="367"/>
      <c r="JC316" s="367"/>
      <c r="JD316" s="367"/>
      <c r="JE316" s="367"/>
      <c r="JF316" s="367"/>
      <c r="JG316" s="367"/>
    </row>
    <row r="317" spans="1:267" s="355" customFormat="1" ht="126" outlineLevel="1">
      <c r="A317" s="591"/>
      <c r="B317" s="36" t="s">
        <v>2231</v>
      </c>
      <c r="C317" s="27" t="s">
        <v>80</v>
      </c>
      <c r="D317" s="27" t="s">
        <v>981</v>
      </c>
      <c r="E317" s="27" t="s">
        <v>1045</v>
      </c>
      <c r="F317" s="10" t="s">
        <v>1046</v>
      </c>
      <c r="G317" s="10" t="s">
        <v>80</v>
      </c>
      <c r="H317" s="27" t="s">
        <v>2860</v>
      </c>
      <c r="I317" s="27" t="s">
        <v>2849</v>
      </c>
      <c r="J317" s="34">
        <v>765.97500000000002</v>
      </c>
      <c r="K317" s="34">
        <v>671.7</v>
      </c>
      <c r="L317" s="34">
        <v>94.275000000000006</v>
      </c>
      <c r="M317" s="34">
        <v>0</v>
      </c>
      <c r="N317" s="34">
        <v>671.7</v>
      </c>
      <c r="O317" s="34">
        <v>0</v>
      </c>
      <c r="P317" s="138" t="s">
        <v>80</v>
      </c>
      <c r="Q317" s="107">
        <v>45657</v>
      </c>
      <c r="R317" s="27" t="s">
        <v>1659</v>
      </c>
      <c r="S317" s="107" t="s">
        <v>80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0</v>
      </c>
      <c r="AG317" s="34">
        <v>0</v>
      </c>
      <c r="AH317" s="34">
        <v>0</v>
      </c>
      <c r="AI317" s="34">
        <v>0</v>
      </c>
      <c r="AJ317" s="34">
        <v>0</v>
      </c>
      <c r="AK317" s="34">
        <v>0</v>
      </c>
      <c r="AL317" s="34">
        <v>0</v>
      </c>
      <c r="AM317" s="34">
        <v>0</v>
      </c>
      <c r="AN317" s="34">
        <v>0</v>
      </c>
      <c r="AO317" s="34">
        <v>0</v>
      </c>
      <c r="AP317" s="34">
        <v>0</v>
      </c>
      <c r="AQ317" s="34">
        <v>671.7</v>
      </c>
      <c r="AR317" s="34">
        <v>0</v>
      </c>
      <c r="AS317" s="27" t="s">
        <v>2230</v>
      </c>
      <c r="AT317" s="34">
        <v>0</v>
      </c>
      <c r="AU317" s="34">
        <v>0</v>
      </c>
      <c r="AV317" s="107" t="s">
        <v>1915</v>
      </c>
      <c r="AW317" s="27" t="s">
        <v>80</v>
      </c>
      <c r="AX317" s="107" t="s">
        <v>1952</v>
      </c>
      <c r="AY317" s="27" t="s">
        <v>2591</v>
      </c>
      <c r="AZ317" s="107" t="s">
        <v>2312</v>
      </c>
      <c r="BA317" s="367"/>
      <c r="BB317" s="367"/>
      <c r="BC317" s="367"/>
      <c r="BD317" s="367"/>
      <c r="BE317" s="367"/>
      <c r="BF317" s="367"/>
      <c r="BG317" s="367"/>
      <c r="BH317" s="367"/>
      <c r="BI317" s="367"/>
      <c r="BJ317" s="367"/>
      <c r="BK317" s="367"/>
      <c r="BL317" s="367"/>
      <c r="BM317" s="367"/>
      <c r="BN317" s="367"/>
      <c r="BO317" s="367"/>
      <c r="BP317" s="367"/>
      <c r="BQ317" s="367"/>
      <c r="BR317" s="367"/>
      <c r="BS317" s="367"/>
      <c r="BT317" s="367"/>
      <c r="BU317" s="367"/>
      <c r="BV317" s="367"/>
      <c r="BW317" s="367"/>
      <c r="BX317" s="367"/>
      <c r="BY317" s="367"/>
      <c r="BZ317" s="367"/>
      <c r="CA317" s="367"/>
      <c r="CB317" s="367"/>
      <c r="CC317" s="367"/>
      <c r="CD317" s="367"/>
      <c r="CE317" s="367"/>
      <c r="CF317" s="367"/>
      <c r="CG317" s="367"/>
      <c r="CH317" s="367"/>
      <c r="CI317" s="367"/>
      <c r="CJ317" s="367"/>
      <c r="CK317" s="367"/>
      <c r="CL317" s="367"/>
      <c r="CM317" s="367"/>
      <c r="CN317" s="367"/>
      <c r="CO317" s="367"/>
      <c r="CP317" s="367"/>
      <c r="CQ317" s="367"/>
      <c r="CR317" s="367"/>
      <c r="CS317" s="367"/>
      <c r="CT317" s="367"/>
      <c r="CU317" s="367"/>
      <c r="CV317" s="367"/>
      <c r="CW317" s="367"/>
      <c r="CX317" s="367"/>
      <c r="CY317" s="367"/>
      <c r="CZ317" s="367"/>
      <c r="DA317" s="367"/>
      <c r="DB317" s="367"/>
      <c r="DC317" s="367"/>
      <c r="DD317" s="367"/>
      <c r="DE317" s="367"/>
      <c r="DF317" s="367"/>
      <c r="DG317" s="367"/>
      <c r="DH317" s="367"/>
      <c r="DI317" s="367"/>
      <c r="DJ317" s="367"/>
      <c r="DK317" s="367"/>
      <c r="DL317" s="367"/>
      <c r="DM317" s="367"/>
      <c r="DN317" s="367"/>
      <c r="DO317" s="367"/>
      <c r="DP317" s="367"/>
      <c r="DQ317" s="367"/>
      <c r="DR317" s="367"/>
      <c r="DS317" s="367"/>
      <c r="DT317" s="367"/>
      <c r="DU317" s="367"/>
      <c r="DV317" s="367"/>
      <c r="DW317" s="367"/>
      <c r="DX317" s="367"/>
      <c r="DY317" s="367"/>
      <c r="DZ317" s="367"/>
      <c r="EA317" s="367"/>
      <c r="EB317" s="367"/>
      <c r="EC317" s="367"/>
      <c r="ED317" s="367"/>
      <c r="EE317" s="367"/>
      <c r="EF317" s="367"/>
      <c r="EG317" s="367"/>
      <c r="EH317" s="367"/>
      <c r="EI317" s="367"/>
      <c r="EJ317" s="367"/>
      <c r="EK317" s="367"/>
      <c r="EL317" s="367"/>
      <c r="EM317" s="367"/>
      <c r="EN317" s="367"/>
      <c r="EO317" s="367"/>
      <c r="EP317" s="367"/>
      <c r="EQ317" s="367"/>
      <c r="ER317" s="367"/>
      <c r="ES317" s="367"/>
      <c r="ET317" s="367"/>
      <c r="EU317" s="367"/>
      <c r="EV317" s="367"/>
      <c r="EW317" s="367"/>
      <c r="EX317" s="367"/>
      <c r="EY317" s="367"/>
      <c r="EZ317" s="367"/>
      <c r="FA317" s="367"/>
      <c r="FB317" s="367"/>
      <c r="FC317" s="367"/>
      <c r="FD317" s="367"/>
      <c r="FE317" s="367"/>
      <c r="FF317" s="367"/>
      <c r="FG317" s="367"/>
      <c r="FH317" s="367"/>
      <c r="FI317" s="367"/>
      <c r="FJ317" s="367"/>
      <c r="FK317" s="367"/>
      <c r="FL317" s="367"/>
      <c r="FM317" s="367"/>
      <c r="FN317" s="367"/>
      <c r="FO317" s="367"/>
      <c r="FP317" s="367"/>
      <c r="FQ317" s="367"/>
      <c r="FR317" s="367"/>
      <c r="FS317" s="367"/>
      <c r="FT317" s="367"/>
      <c r="FU317" s="367"/>
      <c r="FV317" s="367"/>
      <c r="FW317" s="367"/>
      <c r="FX317" s="367"/>
      <c r="FY317" s="367"/>
      <c r="FZ317" s="367"/>
      <c r="GA317" s="367"/>
      <c r="GB317" s="367"/>
      <c r="GC317" s="367"/>
      <c r="GD317" s="367"/>
      <c r="GE317" s="367"/>
      <c r="GF317" s="367"/>
      <c r="GG317" s="367"/>
      <c r="GH317" s="367"/>
      <c r="GI317" s="367"/>
      <c r="GJ317" s="367"/>
      <c r="GK317" s="367"/>
      <c r="GL317" s="367"/>
      <c r="GM317" s="367"/>
      <c r="GN317" s="367"/>
      <c r="GO317" s="367"/>
      <c r="GP317" s="367"/>
      <c r="GQ317" s="367"/>
      <c r="GR317" s="367"/>
      <c r="GS317" s="367"/>
      <c r="GT317" s="367"/>
      <c r="GU317" s="367"/>
      <c r="GV317" s="367"/>
      <c r="GW317" s="367"/>
      <c r="GX317" s="367"/>
      <c r="GY317" s="367"/>
      <c r="GZ317" s="367"/>
      <c r="HA317" s="367"/>
      <c r="HB317" s="367"/>
      <c r="HC317" s="367"/>
      <c r="HD317" s="367"/>
      <c r="HE317" s="367"/>
      <c r="HF317" s="367"/>
      <c r="HG317" s="367"/>
      <c r="HH317" s="367"/>
      <c r="HI317" s="367"/>
      <c r="HJ317" s="367"/>
      <c r="HK317" s="367"/>
      <c r="HL317" s="367"/>
      <c r="HM317" s="367"/>
      <c r="HN317" s="367"/>
      <c r="HO317" s="367"/>
      <c r="HP317" s="367"/>
      <c r="HQ317" s="367"/>
      <c r="HR317" s="367"/>
      <c r="HS317" s="367"/>
      <c r="HT317" s="367"/>
      <c r="HU317" s="367"/>
      <c r="HV317" s="367"/>
      <c r="HW317" s="367"/>
      <c r="HX317" s="367"/>
      <c r="HY317" s="367"/>
      <c r="HZ317" s="367"/>
      <c r="IA317" s="367"/>
      <c r="IB317" s="367"/>
      <c r="IC317" s="367"/>
      <c r="ID317" s="367"/>
      <c r="IE317" s="367"/>
      <c r="IF317" s="367"/>
      <c r="IG317" s="367"/>
      <c r="IH317" s="367"/>
      <c r="II317" s="367"/>
      <c r="IJ317" s="367"/>
      <c r="IK317" s="367"/>
      <c r="IL317" s="367"/>
      <c r="IM317" s="367"/>
      <c r="IN317" s="367"/>
      <c r="IO317" s="367"/>
      <c r="IP317" s="367"/>
      <c r="IQ317" s="367"/>
      <c r="IR317" s="367"/>
      <c r="IS317" s="367"/>
      <c r="IT317" s="367"/>
      <c r="IU317" s="367"/>
      <c r="IV317" s="367"/>
      <c r="IW317" s="367"/>
      <c r="IX317" s="367"/>
      <c r="IY317" s="367"/>
      <c r="IZ317" s="367"/>
      <c r="JA317" s="367"/>
      <c r="JB317" s="367"/>
      <c r="JC317" s="367"/>
      <c r="JD317" s="367"/>
      <c r="JE317" s="367"/>
      <c r="JF317" s="367"/>
      <c r="JG317" s="367"/>
    </row>
    <row r="318" spans="1:267" s="355" customFormat="1" ht="54" outlineLevel="1">
      <c r="A318" s="591"/>
      <c r="B318" s="36" t="s">
        <v>2263</v>
      </c>
      <c r="C318" s="27" t="s">
        <v>80</v>
      </c>
      <c r="D318" s="27" t="s">
        <v>1872</v>
      </c>
      <c r="E318" s="27" t="s">
        <v>1672</v>
      </c>
      <c r="F318" s="10" t="s">
        <v>1053</v>
      </c>
      <c r="G318" s="10" t="s">
        <v>80</v>
      </c>
      <c r="H318" s="27" t="s">
        <v>1304</v>
      </c>
      <c r="I318" s="27" t="s">
        <v>2848</v>
      </c>
      <c r="J318" s="34">
        <v>9029.02</v>
      </c>
      <c r="K318" s="34">
        <v>8799.02</v>
      </c>
      <c r="L318" s="34">
        <v>230</v>
      </c>
      <c r="M318" s="34">
        <v>0</v>
      </c>
      <c r="N318" s="34">
        <v>6320.3140000000003</v>
      </c>
      <c r="O318" s="34">
        <v>6320.3140000000003</v>
      </c>
      <c r="P318" s="138">
        <v>46203</v>
      </c>
      <c r="Q318" s="107">
        <v>46022</v>
      </c>
      <c r="R318" s="27" t="s">
        <v>86</v>
      </c>
      <c r="S318" s="107" t="s">
        <v>80</v>
      </c>
      <c r="T318" s="34">
        <v>177.87</v>
      </c>
      <c r="U318" s="34">
        <v>177.87</v>
      </c>
      <c r="V318" s="34">
        <v>0</v>
      </c>
      <c r="W318" s="34">
        <v>0</v>
      </c>
      <c r="X318" s="34">
        <v>177.87</v>
      </c>
      <c r="Y318" s="34">
        <v>0</v>
      </c>
      <c r="Z318" s="34">
        <v>0</v>
      </c>
      <c r="AA318" s="34">
        <v>0</v>
      </c>
      <c r="AB318" s="34">
        <v>0</v>
      </c>
      <c r="AC318" s="34">
        <v>0</v>
      </c>
      <c r="AD318" s="34">
        <v>0</v>
      </c>
      <c r="AE318" s="34">
        <v>0</v>
      </c>
      <c r="AF318" s="34">
        <v>0</v>
      </c>
      <c r="AG318" s="34">
        <v>0</v>
      </c>
      <c r="AH318" s="34">
        <v>0</v>
      </c>
      <c r="AI318" s="34">
        <v>0</v>
      </c>
      <c r="AJ318" s="34">
        <v>0</v>
      </c>
      <c r="AK318" s="34">
        <v>0</v>
      </c>
      <c r="AL318" s="34">
        <v>0</v>
      </c>
      <c r="AM318" s="34">
        <v>0</v>
      </c>
      <c r="AN318" s="34">
        <v>0</v>
      </c>
      <c r="AO318" s="34">
        <v>0</v>
      </c>
      <c r="AP318" s="34">
        <v>6320.3140000000003</v>
      </c>
      <c r="AQ318" s="34">
        <v>0</v>
      </c>
      <c r="AR318" s="34">
        <v>0</v>
      </c>
      <c r="AS318" s="27" t="s">
        <v>2264</v>
      </c>
      <c r="AT318" s="34">
        <v>0</v>
      </c>
      <c r="AU318" s="34">
        <v>0</v>
      </c>
      <c r="AV318" s="107" t="s">
        <v>1915</v>
      </c>
      <c r="AW318" s="27" t="s">
        <v>80</v>
      </c>
      <c r="AX318" s="107" t="s">
        <v>1954</v>
      </c>
      <c r="AY318" s="27" t="s">
        <v>2591</v>
      </c>
      <c r="AZ318" s="107" t="s">
        <v>2311</v>
      </c>
      <c r="BA318" s="367"/>
      <c r="BB318" s="367"/>
      <c r="BC318" s="367"/>
      <c r="BD318" s="367"/>
      <c r="BE318" s="367"/>
      <c r="BF318" s="367"/>
      <c r="BG318" s="367"/>
      <c r="BH318" s="367"/>
      <c r="BI318" s="367"/>
      <c r="BJ318" s="367"/>
      <c r="BK318" s="367"/>
      <c r="BL318" s="367"/>
      <c r="BM318" s="367"/>
      <c r="BN318" s="367"/>
      <c r="BO318" s="367"/>
      <c r="BP318" s="367"/>
      <c r="BQ318" s="367"/>
      <c r="BR318" s="367"/>
      <c r="BS318" s="367"/>
      <c r="BT318" s="367"/>
      <c r="BU318" s="367"/>
      <c r="BV318" s="367"/>
      <c r="BW318" s="367"/>
      <c r="BX318" s="367"/>
      <c r="BY318" s="367"/>
      <c r="BZ318" s="367"/>
      <c r="CA318" s="367"/>
      <c r="CB318" s="367"/>
      <c r="CC318" s="367"/>
      <c r="CD318" s="367"/>
      <c r="CE318" s="367"/>
      <c r="CF318" s="367"/>
      <c r="CG318" s="367"/>
      <c r="CH318" s="367"/>
      <c r="CI318" s="367"/>
      <c r="CJ318" s="367"/>
      <c r="CK318" s="367"/>
      <c r="CL318" s="367"/>
      <c r="CM318" s="367"/>
      <c r="CN318" s="367"/>
      <c r="CO318" s="367"/>
      <c r="CP318" s="367"/>
      <c r="CQ318" s="367"/>
      <c r="CR318" s="367"/>
      <c r="CS318" s="367"/>
      <c r="CT318" s="367"/>
      <c r="CU318" s="367"/>
      <c r="CV318" s="367"/>
      <c r="CW318" s="367"/>
      <c r="CX318" s="367"/>
      <c r="CY318" s="367"/>
      <c r="CZ318" s="367"/>
      <c r="DA318" s="367"/>
      <c r="DB318" s="367"/>
      <c r="DC318" s="367"/>
      <c r="DD318" s="367"/>
      <c r="DE318" s="367"/>
      <c r="DF318" s="367"/>
      <c r="DG318" s="367"/>
      <c r="DH318" s="367"/>
      <c r="DI318" s="367"/>
      <c r="DJ318" s="367"/>
      <c r="DK318" s="367"/>
      <c r="DL318" s="367"/>
      <c r="DM318" s="367"/>
      <c r="DN318" s="367"/>
      <c r="DO318" s="367"/>
      <c r="DP318" s="367"/>
      <c r="DQ318" s="367"/>
      <c r="DR318" s="367"/>
      <c r="DS318" s="367"/>
      <c r="DT318" s="367"/>
      <c r="DU318" s="367"/>
      <c r="DV318" s="367"/>
      <c r="DW318" s="367"/>
      <c r="DX318" s="367"/>
      <c r="DY318" s="367"/>
      <c r="DZ318" s="367"/>
      <c r="EA318" s="367"/>
      <c r="EB318" s="367"/>
      <c r="EC318" s="367"/>
      <c r="ED318" s="367"/>
      <c r="EE318" s="367"/>
      <c r="EF318" s="367"/>
      <c r="EG318" s="367"/>
      <c r="EH318" s="367"/>
      <c r="EI318" s="367"/>
      <c r="EJ318" s="367"/>
      <c r="EK318" s="367"/>
      <c r="EL318" s="367"/>
      <c r="EM318" s="367"/>
      <c r="EN318" s="367"/>
      <c r="EO318" s="367"/>
      <c r="EP318" s="367"/>
      <c r="EQ318" s="367"/>
      <c r="ER318" s="367"/>
      <c r="ES318" s="367"/>
      <c r="ET318" s="367"/>
      <c r="EU318" s="367"/>
      <c r="EV318" s="367"/>
      <c r="EW318" s="367"/>
      <c r="EX318" s="367"/>
      <c r="EY318" s="367"/>
      <c r="EZ318" s="367"/>
      <c r="FA318" s="367"/>
      <c r="FB318" s="367"/>
      <c r="FC318" s="367"/>
      <c r="FD318" s="367"/>
      <c r="FE318" s="367"/>
      <c r="FF318" s="367"/>
      <c r="FG318" s="367"/>
      <c r="FH318" s="367"/>
      <c r="FI318" s="367"/>
      <c r="FJ318" s="367"/>
      <c r="FK318" s="367"/>
      <c r="FL318" s="367"/>
      <c r="FM318" s="367"/>
      <c r="FN318" s="367"/>
      <c r="FO318" s="367"/>
      <c r="FP318" s="367"/>
      <c r="FQ318" s="367"/>
      <c r="FR318" s="367"/>
      <c r="FS318" s="367"/>
      <c r="FT318" s="367"/>
      <c r="FU318" s="367"/>
      <c r="FV318" s="367"/>
      <c r="FW318" s="367"/>
      <c r="FX318" s="367"/>
      <c r="FY318" s="367"/>
      <c r="FZ318" s="367"/>
      <c r="GA318" s="367"/>
      <c r="GB318" s="367"/>
      <c r="GC318" s="367"/>
      <c r="GD318" s="367"/>
      <c r="GE318" s="367"/>
      <c r="GF318" s="367"/>
      <c r="GG318" s="367"/>
      <c r="GH318" s="367"/>
      <c r="GI318" s="367"/>
      <c r="GJ318" s="367"/>
      <c r="GK318" s="367"/>
      <c r="GL318" s="367"/>
      <c r="GM318" s="367"/>
      <c r="GN318" s="367"/>
      <c r="GO318" s="367"/>
      <c r="GP318" s="367"/>
      <c r="GQ318" s="367"/>
      <c r="GR318" s="367"/>
      <c r="GS318" s="367"/>
      <c r="GT318" s="367"/>
      <c r="GU318" s="367"/>
      <c r="GV318" s="367"/>
      <c r="GW318" s="367"/>
      <c r="GX318" s="367"/>
      <c r="GY318" s="367"/>
      <c r="GZ318" s="367"/>
      <c r="HA318" s="367"/>
      <c r="HB318" s="367"/>
      <c r="HC318" s="367"/>
      <c r="HD318" s="367"/>
      <c r="HE318" s="367"/>
      <c r="HF318" s="367"/>
      <c r="HG318" s="367"/>
      <c r="HH318" s="367"/>
      <c r="HI318" s="367"/>
      <c r="HJ318" s="367"/>
      <c r="HK318" s="367"/>
      <c r="HL318" s="367"/>
      <c r="HM318" s="367"/>
      <c r="HN318" s="367"/>
      <c r="HO318" s="367"/>
      <c r="HP318" s="367"/>
      <c r="HQ318" s="367"/>
      <c r="HR318" s="367"/>
      <c r="HS318" s="367"/>
      <c r="HT318" s="367"/>
      <c r="HU318" s="367"/>
      <c r="HV318" s="367"/>
      <c r="HW318" s="367"/>
      <c r="HX318" s="367"/>
      <c r="HY318" s="367"/>
      <c r="HZ318" s="367"/>
      <c r="IA318" s="367"/>
      <c r="IB318" s="367"/>
      <c r="IC318" s="367"/>
      <c r="ID318" s="367"/>
      <c r="IE318" s="367"/>
      <c r="IF318" s="367"/>
      <c r="IG318" s="367"/>
      <c r="IH318" s="367"/>
      <c r="II318" s="367"/>
      <c r="IJ318" s="367"/>
      <c r="IK318" s="367"/>
      <c r="IL318" s="367"/>
      <c r="IM318" s="367"/>
      <c r="IN318" s="367"/>
      <c r="IO318" s="367"/>
      <c r="IP318" s="367"/>
      <c r="IQ318" s="367"/>
      <c r="IR318" s="367"/>
      <c r="IS318" s="367"/>
      <c r="IT318" s="367"/>
      <c r="IU318" s="367"/>
      <c r="IV318" s="367"/>
      <c r="IW318" s="367"/>
      <c r="IX318" s="367"/>
      <c r="IY318" s="367"/>
      <c r="IZ318" s="367"/>
      <c r="JA318" s="367"/>
      <c r="JB318" s="367"/>
      <c r="JC318" s="367"/>
      <c r="JD318" s="367"/>
      <c r="JE318" s="367"/>
      <c r="JF318" s="367"/>
      <c r="JG318" s="367"/>
    </row>
    <row r="319" spans="1:267" s="355" customFormat="1" ht="108" outlineLevel="1">
      <c r="A319" s="591"/>
      <c r="B319" s="36" t="s">
        <v>2265</v>
      </c>
      <c r="C319" s="27" t="s">
        <v>2364</v>
      </c>
      <c r="D319" s="27" t="s">
        <v>366</v>
      </c>
      <c r="E319" s="27" t="s">
        <v>1052</v>
      </c>
      <c r="F319" s="10" t="s">
        <v>1868</v>
      </c>
      <c r="G319" s="10" t="s">
        <v>2266</v>
      </c>
      <c r="H319" s="27" t="s">
        <v>1304</v>
      </c>
      <c r="I319" s="27" t="s">
        <v>2861</v>
      </c>
      <c r="J319" s="34">
        <v>172400</v>
      </c>
      <c r="K319" s="34">
        <v>170000</v>
      </c>
      <c r="L319" s="34">
        <v>2400</v>
      </c>
      <c r="M319" s="34">
        <v>0</v>
      </c>
      <c r="N319" s="34">
        <v>144500</v>
      </c>
      <c r="O319" s="34">
        <v>144500</v>
      </c>
      <c r="P319" s="138">
        <v>47118</v>
      </c>
      <c r="Q319" s="107">
        <v>46752</v>
      </c>
      <c r="R319" s="27" t="s">
        <v>1659</v>
      </c>
      <c r="S319" s="107" t="s">
        <v>80</v>
      </c>
      <c r="T319" s="34">
        <v>79802.342799999999</v>
      </c>
      <c r="U319" s="34">
        <v>12402.3428</v>
      </c>
      <c r="V319" s="34">
        <v>500</v>
      </c>
      <c r="W319" s="34">
        <v>66900</v>
      </c>
      <c r="X319" s="34">
        <v>79802.342799999999</v>
      </c>
      <c r="Y319" s="34">
        <v>11119.825080000001</v>
      </c>
      <c r="Z319" s="34">
        <v>10500</v>
      </c>
      <c r="AA319" s="34">
        <v>500</v>
      </c>
      <c r="AB319" s="34">
        <v>59500</v>
      </c>
      <c r="AC319" s="34">
        <v>70500</v>
      </c>
      <c r="AD319" s="34">
        <v>22705.953739999997</v>
      </c>
      <c r="AE319" s="34">
        <v>5250</v>
      </c>
      <c r="AF319" s="34">
        <v>250</v>
      </c>
      <c r="AG319" s="34">
        <v>29750</v>
      </c>
      <c r="AH319" s="34">
        <v>35250</v>
      </c>
      <c r="AI319" s="34">
        <v>5250.1551799999997</v>
      </c>
      <c r="AJ319" s="34">
        <v>5250</v>
      </c>
      <c r="AK319" s="34">
        <v>250</v>
      </c>
      <c r="AL319" s="34">
        <v>29750</v>
      </c>
      <c r="AM319" s="34">
        <v>35250</v>
      </c>
      <c r="AN319" s="34">
        <v>17455.798559999999</v>
      </c>
      <c r="AO319" s="34">
        <v>22097.657200000001</v>
      </c>
      <c r="AP319" s="34">
        <v>121794.04626</v>
      </c>
      <c r="AQ319" s="34">
        <v>0</v>
      </c>
      <c r="AR319" s="34">
        <v>0</v>
      </c>
      <c r="AS319" s="27" t="s">
        <v>2267</v>
      </c>
      <c r="AT319" s="34">
        <v>0</v>
      </c>
      <c r="AU319" s="34">
        <v>0</v>
      </c>
      <c r="AV319" s="107" t="s">
        <v>1915</v>
      </c>
      <c r="AW319" s="27" t="s">
        <v>2862</v>
      </c>
      <c r="AX319" s="107" t="s">
        <v>1952</v>
      </c>
      <c r="AY319" s="27" t="s">
        <v>2591</v>
      </c>
      <c r="AZ319" s="107" t="s">
        <v>2313</v>
      </c>
      <c r="BA319" s="367"/>
      <c r="BB319" s="367"/>
      <c r="BC319" s="367"/>
      <c r="BD319" s="367"/>
      <c r="BE319" s="367"/>
      <c r="BF319" s="367"/>
      <c r="BG319" s="367"/>
      <c r="BH319" s="367"/>
      <c r="BI319" s="367"/>
      <c r="BJ319" s="367"/>
      <c r="BK319" s="367"/>
      <c r="BL319" s="367"/>
      <c r="BM319" s="367"/>
      <c r="BN319" s="367"/>
      <c r="BO319" s="367"/>
      <c r="BP319" s="367"/>
      <c r="BQ319" s="367"/>
      <c r="BR319" s="367"/>
      <c r="BS319" s="367"/>
      <c r="BT319" s="367"/>
      <c r="BU319" s="367"/>
      <c r="BV319" s="367"/>
      <c r="BW319" s="367"/>
      <c r="BX319" s="367"/>
      <c r="BY319" s="367"/>
      <c r="BZ319" s="367"/>
      <c r="CA319" s="367"/>
      <c r="CB319" s="367"/>
      <c r="CC319" s="367"/>
      <c r="CD319" s="367"/>
      <c r="CE319" s="367"/>
      <c r="CF319" s="367"/>
      <c r="CG319" s="367"/>
      <c r="CH319" s="367"/>
      <c r="CI319" s="367"/>
      <c r="CJ319" s="367"/>
      <c r="CK319" s="367"/>
      <c r="CL319" s="367"/>
      <c r="CM319" s="367"/>
      <c r="CN319" s="367"/>
      <c r="CO319" s="367"/>
      <c r="CP319" s="367"/>
      <c r="CQ319" s="367"/>
      <c r="CR319" s="367"/>
      <c r="CS319" s="367"/>
      <c r="CT319" s="367"/>
      <c r="CU319" s="367"/>
      <c r="CV319" s="367"/>
      <c r="CW319" s="367"/>
      <c r="CX319" s="367"/>
      <c r="CY319" s="367"/>
      <c r="CZ319" s="367"/>
      <c r="DA319" s="367"/>
      <c r="DB319" s="367"/>
      <c r="DC319" s="367"/>
      <c r="DD319" s="367"/>
      <c r="DE319" s="367"/>
      <c r="DF319" s="367"/>
      <c r="DG319" s="367"/>
      <c r="DH319" s="367"/>
      <c r="DI319" s="367"/>
      <c r="DJ319" s="367"/>
      <c r="DK319" s="367"/>
      <c r="DL319" s="367"/>
      <c r="DM319" s="367"/>
      <c r="DN319" s="367"/>
      <c r="DO319" s="367"/>
      <c r="DP319" s="367"/>
      <c r="DQ319" s="367"/>
      <c r="DR319" s="367"/>
      <c r="DS319" s="367"/>
      <c r="DT319" s="367"/>
      <c r="DU319" s="367"/>
      <c r="DV319" s="367"/>
      <c r="DW319" s="367"/>
      <c r="DX319" s="367"/>
      <c r="DY319" s="367"/>
      <c r="DZ319" s="367"/>
      <c r="EA319" s="367"/>
      <c r="EB319" s="367"/>
      <c r="EC319" s="367"/>
      <c r="ED319" s="367"/>
      <c r="EE319" s="367"/>
      <c r="EF319" s="367"/>
      <c r="EG319" s="367"/>
      <c r="EH319" s="367"/>
      <c r="EI319" s="367"/>
      <c r="EJ319" s="367"/>
      <c r="EK319" s="367"/>
      <c r="EL319" s="367"/>
      <c r="EM319" s="367"/>
      <c r="EN319" s="367"/>
      <c r="EO319" s="367"/>
      <c r="EP319" s="367"/>
      <c r="EQ319" s="367"/>
      <c r="ER319" s="367"/>
      <c r="ES319" s="367"/>
      <c r="ET319" s="367"/>
      <c r="EU319" s="367"/>
      <c r="EV319" s="367"/>
      <c r="EW319" s="367"/>
      <c r="EX319" s="367"/>
      <c r="EY319" s="367"/>
      <c r="EZ319" s="367"/>
      <c r="FA319" s="367"/>
      <c r="FB319" s="367"/>
      <c r="FC319" s="367"/>
      <c r="FD319" s="367"/>
      <c r="FE319" s="367"/>
      <c r="FF319" s="367"/>
      <c r="FG319" s="367"/>
      <c r="FH319" s="367"/>
      <c r="FI319" s="367"/>
      <c r="FJ319" s="367"/>
      <c r="FK319" s="367"/>
      <c r="FL319" s="367"/>
      <c r="FM319" s="367"/>
      <c r="FN319" s="367"/>
      <c r="FO319" s="367"/>
      <c r="FP319" s="367"/>
      <c r="FQ319" s="367"/>
      <c r="FR319" s="367"/>
      <c r="FS319" s="367"/>
      <c r="FT319" s="367"/>
      <c r="FU319" s="367"/>
      <c r="FV319" s="367"/>
      <c r="FW319" s="367"/>
      <c r="FX319" s="367"/>
      <c r="FY319" s="367"/>
      <c r="FZ319" s="367"/>
      <c r="GA319" s="367"/>
      <c r="GB319" s="367"/>
      <c r="GC319" s="367"/>
      <c r="GD319" s="367"/>
      <c r="GE319" s="367"/>
      <c r="GF319" s="367"/>
      <c r="GG319" s="367"/>
      <c r="GH319" s="367"/>
      <c r="GI319" s="367"/>
      <c r="GJ319" s="367"/>
      <c r="GK319" s="367"/>
      <c r="GL319" s="367"/>
      <c r="GM319" s="367"/>
      <c r="GN319" s="367"/>
      <c r="GO319" s="367"/>
      <c r="GP319" s="367"/>
      <c r="GQ319" s="367"/>
      <c r="GR319" s="367"/>
      <c r="GS319" s="367"/>
      <c r="GT319" s="367"/>
      <c r="GU319" s="367"/>
      <c r="GV319" s="367"/>
      <c r="GW319" s="367"/>
      <c r="GX319" s="367"/>
      <c r="GY319" s="367"/>
      <c r="GZ319" s="367"/>
      <c r="HA319" s="367"/>
      <c r="HB319" s="367"/>
      <c r="HC319" s="367"/>
      <c r="HD319" s="367"/>
      <c r="HE319" s="367"/>
      <c r="HF319" s="367"/>
      <c r="HG319" s="367"/>
      <c r="HH319" s="367"/>
      <c r="HI319" s="367"/>
      <c r="HJ319" s="367"/>
      <c r="HK319" s="367"/>
      <c r="HL319" s="367"/>
      <c r="HM319" s="367"/>
      <c r="HN319" s="367"/>
      <c r="HO319" s="367"/>
      <c r="HP319" s="367"/>
      <c r="HQ319" s="367"/>
      <c r="HR319" s="367"/>
      <c r="HS319" s="367"/>
      <c r="HT319" s="367"/>
      <c r="HU319" s="367"/>
      <c r="HV319" s="367"/>
      <c r="HW319" s="367"/>
      <c r="HX319" s="367"/>
      <c r="HY319" s="367"/>
      <c r="HZ319" s="367"/>
      <c r="IA319" s="367"/>
      <c r="IB319" s="367"/>
      <c r="IC319" s="367"/>
      <c r="ID319" s="367"/>
      <c r="IE319" s="367"/>
      <c r="IF319" s="367"/>
      <c r="IG319" s="367"/>
      <c r="IH319" s="367"/>
      <c r="II319" s="367"/>
      <c r="IJ319" s="367"/>
      <c r="IK319" s="367"/>
      <c r="IL319" s="367"/>
      <c r="IM319" s="367"/>
      <c r="IN319" s="367"/>
      <c r="IO319" s="367"/>
      <c r="IP319" s="367"/>
      <c r="IQ319" s="367"/>
      <c r="IR319" s="367"/>
      <c r="IS319" s="367"/>
      <c r="IT319" s="367"/>
      <c r="IU319" s="367"/>
      <c r="IV319" s="367"/>
      <c r="IW319" s="367"/>
      <c r="IX319" s="367"/>
      <c r="IY319" s="367"/>
      <c r="IZ319" s="367"/>
      <c r="JA319" s="367"/>
      <c r="JB319" s="367"/>
      <c r="JC319" s="367"/>
      <c r="JD319" s="367"/>
      <c r="JE319" s="367"/>
      <c r="JF319" s="367"/>
      <c r="JG319" s="367"/>
    </row>
    <row r="320" spans="1:267" s="355" customFormat="1" ht="54" outlineLevel="1">
      <c r="A320" s="591"/>
      <c r="B320" s="36" t="s">
        <v>2365</v>
      </c>
      <c r="C320" s="27" t="s">
        <v>80</v>
      </c>
      <c r="D320" s="27" t="s">
        <v>1872</v>
      </c>
      <c r="E320" s="27" t="s">
        <v>1672</v>
      </c>
      <c r="F320" s="10" t="s">
        <v>1053</v>
      </c>
      <c r="G320" s="10" t="s">
        <v>80</v>
      </c>
      <c r="H320" s="27" t="s">
        <v>1304</v>
      </c>
      <c r="I320" s="27" t="s">
        <v>2595</v>
      </c>
      <c r="J320" s="34">
        <v>702.71500000000003</v>
      </c>
      <c r="K320" s="34">
        <v>702.71500000000003</v>
      </c>
      <c r="L320" s="34">
        <v>0</v>
      </c>
      <c r="M320" s="34">
        <v>0</v>
      </c>
      <c r="N320" s="34">
        <v>667.57899999999995</v>
      </c>
      <c r="O320" s="34" t="s">
        <v>80</v>
      </c>
      <c r="P320" s="138" t="s">
        <v>80</v>
      </c>
      <c r="Q320" s="107">
        <v>45657</v>
      </c>
      <c r="R320" s="27" t="s">
        <v>86</v>
      </c>
      <c r="S320" s="107" t="s">
        <v>80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0</v>
      </c>
      <c r="AG320" s="34">
        <v>0</v>
      </c>
      <c r="AH320" s="34">
        <v>0</v>
      </c>
      <c r="AI320" s="34">
        <v>0</v>
      </c>
      <c r="AJ320" s="34">
        <v>0</v>
      </c>
      <c r="AK320" s="34">
        <v>0</v>
      </c>
      <c r="AL320" s="34">
        <v>0</v>
      </c>
      <c r="AM320" s="34">
        <v>0</v>
      </c>
      <c r="AN320" s="34">
        <v>0</v>
      </c>
      <c r="AO320" s="34">
        <v>0</v>
      </c>
      <c r="AP320" s="34">
        <v>0</v>
      </c>
      <c r="AQ320" s="34">
        <v>667.57899999999995</v>
      </c>
      <c r="AR320" s="34">
        <v>0</v>
      </c>
      <c r="AS320" s="27" t="s">
        <v>2366</v>
      </c>
      <c r="AT320" s="34">
        <v>0</v>
      </c>
      <c r="AU320" s="34">
        <v>0</v>
      </c>
      <c r="AV320" s="107" t="s">
        <v>1915</v>
      </c>
      <c r="AW320" s="27" t="s">
        <v>80</v>
      </c>
      <c r="AX320" s="107" t="s">
        <v>1954</v>
      </c>
      <c r="AY320" s="27" t="s">
        <v>2591</v>
      </c>
      <c r="AZ320" s="107" t="s">
        <v>2319</v>
      </c>
      <c r="BA320" s="367"/>
      <c r="BB320" s="367"/>
      <c r="BC320" s="367"/>
      <c r="BD320" s="367"/>
      <c r="BE320" s="367"/>
      <c r="BF320" s="367"/>
      <c r="BG320" s="367"/>
      <c r="BH320" s="367"/>
      <c r="BI320" s="367"/>
      <c r="BJ320" s="367"/>
      <c r="BK320" s="367"/>
      <c r="BL320" s="367"/>
      <c r="BM320" s="367"/>
      <c r="BN320" s="367"/>
      <c r="BO320" s="367"/>
      <c r="BP320" s="367"/>
      <c r="BQ320" s="367"/>
      <c r="BR320" s="367"/>
      <c r="BS320" s="367"/>
      <c r="BT320" s="367"/>
      <c r="BU320" s="367"/>
      <c r="BV320" s="367"/>
      <c r="BW320" s="367"/>
      <c r="BX320" s="367"/>
      <c r="BY320" s="367"/>
      <c r="BZ320" s="367"/>
      <c r="CA320" s="367"/>
      <c r="CB320" s="367"/>
      <c r="CC320" s="367"/>
      <c r="CD320" s="367"/>
      <c r="CE320" s="367"/>
      <c r="CF320" s="367"/>
      <c r="CG320" s="367"/>
      <c r="CH320" s="367"/>
      <c r="CI320" s="367"/>
      <c r="CJ320" s="367"/>
      <c r="CK320" s="367"/>
      <c r="CL320" s="367"/>
      <c r="CM320" s="367"/>
      <c r="CN320" s="367"/>
      <c r="CO320" s="367"/>
      <c r="CP320" s="367"/>
      <c r="CQ320" s="367"/>
      <c r="CR320" s="367"/>
      <c r="CS320" s="367"/>
      <c r="CT320" s="367"/>
      <c r="CU320" s="367"/>
      <c r="CV320" s="367"/>
      <c r="CW320" s="367"/>
      <c r="CX320" s="367"/>
      <c r="CY320" s="367"/>
      <c r="CZ320" s="367"/>
      <c r="DA320" s="367"/>
      <c r="DB320" s="367"/>
      <c r="DC320" s="367"/>
      <c r="DD320" s="367"/>
      <c r="DE320" s="367"/>
      <c r="DF320" s="367"/>
      <c r="DG320" s="367"/>
      <c r="DH320" s="367"/>
      <c r="DI320" s="367"/>
      <c r="DJ320" s="367"/>
      <c r="DK320" s="367"/>
      <c r="DL320" s="367"/>
      <c r="DM320" s="367"/>
      <c r="DN320" s="367"/>
      <c r="DO320" s="367"/>
      <c r="DP320" s="367"/>
      <c r="DQ320" s="367"/>
      <c r="DR320" s="367"/>
      <c r="DS320" s="367"/>
      <c r="DT320" s="367"/>
      <c r="DU320" s="367"/>
      <c r="DV320" s="367"/>
      <c r="DW320" s="367"/>
      <c r="DX320" s="367"/>
      <c r="DY320" s="367"/>
      <c r="DZ320" s="367"/>
      <c r="EA320" s="367"/>
      <c r="EB320" s="367"/>
      <c r="EC320" s="367"/>
      <c r="ED320" s="367"/>
      <c r="EE320" s="367"/>
      <c r="EF320" s="367"/>
      <c r="EG320" s="367"/>
      <c r="EH320" s="367"/>
      <c r="EI320" s="367"/>
      <c r="EJ320" s="367"/>
      <c r="EK320" s="367"/>
      <c r="EL320" s="367"/>
      <c r="EM320" s="367"/>
      <c r="EN320" s="367"/>
      <c r="EO320" s="367"/>
      <c r="EP320" s="367"/>
      <c r="EQ320" s="367"/>
      <c r="ER320" s="367"/>
      <c r="ES320" s="367"/>
      <c r="ET320" s="367"/>
      <c r="EU320" s="367"/>
      <c r="EV320" s="367"/>
      <c r="EW320" s="367"/>
      <c r="EX320" s="367"/>
      <c r="EY320" s="367"/>
      <c r="EZ320" s="367"/>
      <c r="FA320" s="367"/>
      <c r="FB320" s="367"/>
      <c r="FC320" s="367"/>
      <c r="FD320" s="367"/>
      <c r="FE320" s="367"/>
      <c r="FF320" s="367"/>
      <c r="FG320" s="367"/>
      <c r="FH320" s="367"/>
      <c r="FI320" s="367"/>
      <c r="FJ320" s="367"/>
      <c r="FK320" s="367"/>
      <c r="FL320" s="367"/>
      <c r="FM320" s="367"/>
      <c r="FN320" s="367"/>
      <c r="FO320" s="367"/>
      <c r="FP320" s="367"/>
      <c r="FQ320" s="367"/>
      <c r="FR320" s="367"/>
      <c r="FS320" s="367"/>
      <c r="FT320" s="367"/>
      <c r="FU320" s="367"/>
      <c r="FV320" s="367"/>
      <c r="FW320" s="367"/>
      <c r="FX320" s="367"/>
      <c r="FY320" s="367"/>
      <c r="FZ320" s="367"/>
      <c r="GA320" s="367"/>
      <c r="GB320" s="367"/>
      <c r="GC320" s="367"/>
      <c r="GD320" s="367"/>
      <c r="GE320" s="367"/>
      <c r="GF320" s="367"/>
      <c r="GG320" s="367"/>
      <c r="GH320" s="367"/>
      <c r="GI320" s="367"/>
      <c r="GJ320" s="367"/>
      <c r="GK320" s="367"/>
      <c r="GL320" s="367"/>
      <c r="GM320" s="367"/>
      <c r="GN320" s="367"/>
      <c r="GO320" s="367"/>
      <c r="GP320" s="367"/>
      <c r="GQ320" s="367"/>
      <c r="GR320" s="367"/>
      <c r="GS320" s="367"/>
      <c r="GT320" s="367"/>
      <c r="GU320" s="367"/>
      <c r="GV320" s="367"/>
      <c r="GW320" s="367"/>
      <c r="GX320" s="367"/>
      <c r="GY320" s="367"/>
      <c r="GZ320" s="367"/>
      <c r="HA320" s="367"/>
      <c r="HB320" s="367"/>
      <c r="HC320" s="367"/>
      <c r="HD320" s="367"/>
      <c r="HE320" s="367"/>
      <c r="HF320" s="367"/>
      <c r="HG320" s="367"/>
      <c r="HH320" s="367"/>
      <c r="HI320" s="367"/>
      <c r="HJ320" s="367"/>
      <c r="HK320" s="367"/>
      <c r="HL320" s="367"/>
      <c r="HM320" s="367"/>
      <c r="HN320" s="367"/>
      <c r="HO320" s="367"/>
      <c r="HP320" s="367"/>
      <c r="HQ320" s="367"/>
      <c r="HR320" s="367"/>
      <c r="HS320" s="367"/>
      <c r="HT320" s="367"/>
      <c r="HU320" s="367"/>
      <c r="HV320" s="367"/>
      <c r="HW320" s="367"/>
      <c r="HX320" s="367"/>
      <c r="HY320" s="367"/>
      <c r="HZ320" s="367"/>
      <c r="IA320" s="367"/>
      <c r="IB320" s="367"/>
      <c r="IC320" s="367"/>
      <c r="ID320" s="367"/>
      <c r="IE320" s="367"/>
      <c r="IF320" s="367"/>
      <c r="IG320" s="367"/>
      <c r="IH320" s="367"/>
      <c r="II320" s="367"/>
      <c r="IJ320" s="367"/>
      <c r="IK320" s="367"/>
      <c r="IL320" s="367"/>
      <c r="IM320" s="367"/>
      <c r="IN320" s="367"/>
      <c r="IO320" s="367"/>
      <c r="IP320" s="367"/>
      <c r="IQ320" s="367"/>
      <c r="IR320" s="367"/>
      <c r="IS320" s="367"/>
      <c r="IT320" s="367"/>
      <c r="IU320" s="367"/>
      <c r="IV320" s="367"/>
      <c r="IW320" s="367"/>
      <c r="IX320" s="367"/>
      <c r="IY320" s="367"/>
      <c r="IZ320" s="367"/>
      <c r="JA320" s="367"/>
      <c r="JB320" s="367"/>
      <c r="JC320" s="367"/>
      <c r="JD320" s="367"/>
      <c r="JE320" s="367"/>
      <c r="JF320" s="367"/>
      <c r="JG320" s="367"/>
    </row>
    <row r="321" spans="1:267" s="355" customFormat="1" ht="69.75" outlineLevel="1">
      <c r="A321" s="591"/>
      <c r="B321" s="36" t="s">
        <v>2476</v>
      </c>
      <c r="C321" s="27" t="s">
        <v>80</v>
      </c>
      <c r="D321" s="27" t="s">
        <v>1869</v>
      </c>
      <c r="E321" s="27" t="s">
        <v>1050</v>
      </c>
      <c r="F321" s="10" t="s">
        <v>1051</v>
      </c>
      <c r="G321" s="10" t="s">
        <v>2477</v>
      </c>
      <c r="H321" s="27" t="s">
        <v>2863</v>
      </c>
      <c r="I321" s="27" t="s">
        <v>2848</v>
      </c>
      <c r="J321" s="34">
        <v>74281.13596</v>
      </c>
      <c r="K321" s="34">
        <v>72581.13596</v>
      </c>
      <c r="L321" s="34">
        <v>1700</v>
      </c>
      <c r="M321" s="34">
        <v>0</v>
      </c>
      <c r="N321" s="34">
        <v>51996.795171999998</v>
      </c>
      <c r="O321" s="34">
        <v>51996.795171999998</v>
      </c>
      <c r="P321" s="138">
        <v>46752</v>
      </c>
      <c r="Q321" s="107">
        <v>46752</v>
      </c>
      <c r="R321" s="27" t="s">
        <v>182</v>
      </c>
      <c r="S321" s="107" t="s">
        <v>80</v>
      </c>
      <c r="T321" s="34">
        <v>1567.8</v>
      </c>
      <c r="U321" s="34">
        <v>1567.8</v>
      </c>
      <c r="V321" s="34">
        <v>0</v>
      </c>
      <c r="W321" s="34">
        <v>0</v>
      </c>
      <c r="X321" s="34">
        <v>1567.8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0</v>
      </c>
      <c r="AG321" s="34">
        <v>0</v>
      </c>
      <c r="AH321" s="34">
        <v>0</v>
      </c>
      <c r="AI321" s="34">
        <v>0</v>
      </c>
      <c r="AJ321" s="34">
        <v>0</v>
      </c>
      <c r="AK321" s="34">
        <v>0</v>
      </c>
      <c r="AL321" s="34">
        <v>0</v>
      </c>
      <c r="AM321" s="34">
        <v>0</v>
      </c>
      <c r="AN321" s="34">
        <v>0</v>
      </c>
      <c r="AO321" s="34">
        <v>72713.335959999997</v>
      </c>
      <c r="AP321" s="34">
        <v>51996.795171999998</v>
      </c>
      <c r="AQ321" s="34">
        <v>0</v>
      </c>
      <c r="AR321" s="34">
        <v>0</v>
      </c>
      <c r="AS321" s="27" t="s">
        <v>2478</v>
      </c>
      <c r="AT321" s="34">
        <v>0</v>
      </c>
      <c r="AU321" s="34">
        <v>0</v>
      </c>
      <c r="AV321" s="107" t="s">
        <v>1915</v>
      </c>
      <c r="AW321" s="27" t="s">
        <v>2118</v>
      </c>
      <c r="AX321" s="107" t="s">
        <v>1949</v>
      </c>
      <c r="AY321" s="27" t="s">
        <v>2591</v>
      </c>
      <c r="AZ321" s="107" t="s">
        <v>2479</v>
      </c>
      <c r="BA321" s="367"/>
      <c r="BB321" s="367"/>
      <c r="BC321" s="367"/>
      <c r="BD321" s="367"/>
      <c r="BE321" s="367"/>
      <c r="BF321" s="367"/>
      <c r="BG321" s="367"/>
      <c r="BH321" s="367"/>
      <c r="BI321" s="367"/>
      <c r="BJ321" s="367"/>
      <c r="BK321" s="367"/>
      <c r="BL321" s="367"/>
      <c r="BM321" s="367"/>
      <c r="BN321" s="367"/>
      <c r="BO321" s="367"/>
      <c r="BP321" s="367"/>
      <c r="BQ321" s="367"/>
      <c r="BR321" s="367"/>
      <c r="BS321" s="367"/>
      <c r="BT321" s="367"/>
      <c r="BU321" s="367"/>
      <c r="BV321" s="367"/>
      <c r="BW321" s="367"/>
      <c r="BX321" s="367"/>
      <c r="BY321" s="367"/>
      <c r="BZ321" s="367"/>
      <c r="CA321" s="367"/>
      <c r="CB321" s="367"/>
      <c r="CC321" s="367"/>
      <c r="CD321" s="367"/>
      <c r="CE321" s="367"/>
      <c r="CF321" s="367"/>
      <c r="CG321" s="367"/>
      <c r="CH321" s="367"/>
      <c r="CI321" s="367"/>
      <c r="CJ321" s="367"/>
      <c r="CK321" s="367"/>
      <c r="CL321" s="367"/>
      <c r="CM321" s="367"/>
      <c r="CN321" s="367"/>
      <c r="CO321" s="367"/>
      <c r="CP321" s="367"/>
      <c r="CQ321" s="367"/>
      <c r="CR321" s="367"/>
      <c r="CS321" s="367"/>
      <c r="CT321" s="367"/>
      <c r="CU321" s="367"/>
      <c r="CV321" s="367"/>
      <c r="CW321" s="367"/>
      <c r="CX321" s="367"/>
      <c r="CY321" s="367"/>
      <c r="CZ321" s="367"/>
      <c r="DA321" s="367"/>
      <c r="DB321" s="367"/>
      <c r="DC321" s="367"/>
      <c r="DD321" s="367"/>
      <c r="DE321" s="367"/>
      <c r="DF321" s="367"/>
      <c r="DG321" s="367"/>
      <c r="DH321" s="367"/>
      <c r="DI321" s="367"/>
      <c r="DJ321" s="367"/>
      <c r="DK321" s="367"/>
      <c r="DL321" s="367"/>
      <c r="DM321" s="367"/>
      <c r="DN321" s="367"/>
      <c r="DO321" s="367"/>
      <c r="DP321" s="367"/>
      <c r="DQ321" s="367"/>
      <c r="DR321" s="367"/>
      <c r="DS321" s="367"/>
      <c r="DT321" s="367"/>
      <c r="DU321" s="367"/>
      <c r="DV321" s="367"/>
      <c r="DW321" s="367"/>
      <c r="DX321" s="367"/>
      <c r="DY321" s="367"/>
      <c r="DZ321" s="367"/>
      <c r="EA321" s="367"/>
      <c r="EB321" s="367"/>
      <c r="EC321" s="367"/>
      <c r="ED321" s="367"/>
      <c r="EE321" s="367"/>
      <c r="EF321" s="367"/>
      <c r="EG321" s="367"/>
      <c r="EH321" s="367"/>
      <c r="EI321" s="367"/>
      <c r="EJ321" s="367"/>
      <c r="EK321" s="367"/>
      <c r="EL321" s="367"/>
      <c r="EM321" s="367"/>
      <c r="EN321" s="367"/>
      <c r="EO321" s="367"/>
      <c r="EP321" s="367"/>
      <c r="EQ321" s="367"/>
      <c r="ER321" s="367"/>
      <c r="ES321" s="367"/>
      <c r="ET321" s="367"/>
      <c r="EU321" s="367"/>
      <c r="EV321" s="367"/>
      <c r="EW321" s="367"/>
      <c r="EX321" s="367"/>
      <c r="EY321" s="367"/>
      <c r="EZ321" s="367"/>
      <c r="FA321" s="367"/>
      <c r="FB321" s="367"/>
      <c r="FC321" s="367"/>
      <c r="FD321" s="367"/>
      <c r="FE321" s="367"/>
      <c r="FF321" s="367"/>
      <c r="FG321" s="367"/>
      <c r="FH321" s="367"/>
      <c r="FI321" s="367"/>
      <c r="FJ321" s="367"/>
      <c r="FK321" s="367"/>
      <c r="FL321" s="367"/>
      <c r="FM321" s="367"/>
      <c r="FN321" s="367"/>
      <c r="FO321" s="367"/>
      <c r="FP321" s="367"/>
      <c r="FQ321" s="367"/>
      <c r="FR321" s="367"/>
      <c r="FS321" s="367"/>
      <c r="FT321" s="367"/>
      <c r="FU321" s="367"/>
      <c r="FV321" s="367"/>
      <c r="FW321" s="367"/>
      <c r="FX321" s="367"/>
      <c r="FY321" s="367"/>
      <c r="FZ321" s="367"/>
      <c r="GA321" s="367"/>
      <c r="GB321" s="367"/>
      <c r="GC321" s="367"/>
      <c r="GD321" s="367"/>
      <c r="GE321" s="367"/>
      <c r="GF321" s="367"/>
      <c r="GG321" s="367"/>
      <c r="GH321" s="367"/>
      <c r="GI321" s="367"/>
      <c r="GJ321" s="367"/>
      <c r="GK321" s="367"/>
      <c r="GL321" s="367"/>
      <c r="GM321" s="367"/>
      <c r="GN321" s="367"/>
      <c r="GO321" s="367"/>
      <c r="GP321" s="367"/>
      <c r="GQ321" s="367"/>
      <c r="GR321" s="367"/>
      <c r="GS321" s="367"/>
      <c r="GT321" s="367"/>
      <c r="GU321" s="367"/>
      <c r="GV321" s="367"/>
      <c r="GW321" s="367"/>
      <c r="GX321" s="367"/>
      <c r="GY321" s="367"/>
      <c r="GZ321" s="367"/>
      <c r="HA321" s="367"/>
      <c r="HB321" s="367"/>
      <c r="HC321" s="367"/>
      <c r="HD321" s="367"/>
      <c r="HE321" s="367"/>
      <c r="HF321" s="367"/>
      <c r="HG321" s="367"/>
      <c r="HH321" s="367"/>
      <c r="HI321" s="367"/>
      <c r="HJ321" s="367"/>
      <c r="HK321" s="367"/>
      <c r="HL321" s="367"/>
      <c r="HM321" s="367"/>
      <c r="HN321" s="367"/>
      <c r="HO321" s="367"/>
      <c r="HP321" s="367"/>
      <c r="HQ321" s="367"/>
      <c r="HR321" s="367"/>
      <c r="HS321" s="367"/>
      <c r="HT321" s="367"/>
      <c r="HU321" s="367"/>
      <c r="HV321" s="367"/>
      <c r="HW321" s="367"/>
      <c r="HX321" s="367"/>
      <c r="HY321" s="367"/>
      <c r="HZ321" s="367"/>
      <c r="IA321" s="367"/>
      <c r="IB321" s="367"/>
      <c r="IC321" s="367"/>
      <c r="ID321" s="367"/>
      <c r="IE321" s="367"/>
      <c r="IF321" s="367"/>
      <c r="IG321" s="367"/>
      <c r="IH321" s="367"/>
      <c r="II321" s="367"/>
      <c r="IJ321" s="367"/>
      <c r="IK321" s="367"/>
      <c r="IL321" s="367"/>
      <c r="IM321" s="367"/>
      <c r="IN321" s="367"/>
      <c r="IO321" s="367"/>
      <c r="IP321" s="367"/>
      <c r="IQ321" s="367"/>
      <c r="IR321" s="367"/>
      <c r="IS321" s="367"/>
      <c r="IT321" s="367"/>
      <c r="IU321" s="367"/>
      <c r="IV321" s="367"/>
      <c r="IW321" s="367"/>
      <c r="IX321" s="367"/>
      <c r="IY321" s="367"/>
      <c r="IZ321" s="367"/>
      <c r="JA321" s="367"/>
      <c r="JB321" s="367"/>
      <c r="JC321" s="367"/>
      <c r="JD321" s="367"/>
      <c r="JE321" s="367"/>
      <c r="JF321" s="367"/>
      <c r="JG321" s="367"/>
    </row>
    <row r="322" spans="1:267" s="355" customFormat="1" ht="198" outlineLevel="1">
      <c r="A322" s="591"/>
      <c r="B322" s="36" t="s">
        <v>2480</v>
      </c>
      <c r="C322" s="27" t="s">
        <v>80</v>
      </c>
      <c r="D322" s="27" t="s">
        <v>1044</v>
      </c>
      <c r="E322" s="27" t="s">
        <v>1875</v>
      </c>
      <c r="F322" s="10" t="s">
        <v>1873</v>
      </c>
      <c r="G322" s="10" t="s">
        <v>80</v>
      </c>
      <c r="H322" s="27" t="s">
        <v>2481</v>
      </c>
      <c r="I322" s="23" t="s">
        <v>2864</v>
      </c>
      <c r="J322" s="34">
        <v>17121.5</v>
      </c>
      <c r="K322" s="34">
        <v>14150</v>
      </c>
      <c r="L322" s="34">
        <v>2971.5</v>
      </c>
      <c r="M322" s="34">
        <v>0</v>
      </c>
      <c r="N322" s="34">
        <v>14150</v>
      </c>
      <c r="O322" s="34">
        <v>14150</v>
      </c>
      <c r="P322" s="138">
        <v>46752</v>
      </c>
      <c r="Q322" s="107">
        <v>46387</v>
      </c>
      <c r="R322" s="27" t="s">
        <v>182</v>
      </c>
      <c r="S322" s="107" t="s">
        <v>80</v>
      </c>
      <c r="T322" s="34">
        <v>0</v>
      </c>
      <c r="U322" s="34">
        <v>0</v>
      </c>
      <c r="V322" s="34">
        <v>0</v>
      </c>
      <c r="W322" s="34">
        <v>0</v>
      </c>
      <c r="X322" s="34">
        <v>0</v>
      </c>
      <c r="Y322" s="34">
        <v>0</v>
      </c>
      <c r="Z322" s="34">
        <v>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16237.5</v>
      </c>
      <c r="AP322" s="34">
        <v>14150</v>
      </c>
      <c r="AQ322" s="34">
        <v>0</v>
      </c>
      <c r="AR322" s="34">
        <v>0</v>
      </c>
      <c r="AS322" s="27" t="s">
        <v>2482</v>
      </c>
      <c r="AT322" s="34">
        <v>0</v>
      </c>
      <c r="AU322" s="34">
        <v>0</v>
      </c>
      <c r="AV322" s="107" t="s">
        <v>1915</v>
      </c>
      <c r="AW322" s="27" t="s">
        <v>80</v>
      </c>
      <c r="AX322" s="107" t="s">
        <v>1953</v>
      </c>
      <c r="AY322" s="27" t="s">
        <v>2591</v>
      </c>
      <c r="AZ322" s="107" t="s">
        <v>2319</v>
      </c>
      <c r="BA322" s="367"/>
      <c r="BB322" s="367"/>
      <c r="BC322" s="367"/>
      <c r="BD322" s="367"/>
      <c r="BE322" s="367"/>
      <c r="BF322" s="367"/>
      <c r="BG322" s="367"/>
      <c r="BH322" s="367"/>
      <c r="BI322" s="367"/>
      <c r="BJ322" s="367"/>
      <c r="BK322" s="367"/>
      <c r="BL322" s="367"/>
      <c r="BM322" s="367"/>
      <c r="BN322" s="367"/>
      <c r="BO322" s="367"/>
      <c r="BP322" s="367"/>
      <c r="BQ322" s="367"/>
      <c r="BR322" s="367"/>
      <c r="BS322" s="367"/>
      <c r="BT322" s="367"/>
      <c r="BU322" s="367"/>
      <c r="BV322" s="367"/>
      <c r="BW322" s="367"/>
      <c r="BX322" s="367"/>
      <c r="BY322" s="367"/>
      <c r="BZ322" s="367"/>
      <c r="CA322" s="367"/>
      <c r="CB322" s="367"/>
      <c r="CC322" s="367"/>
      <c r="CD322" s="367"/>
      <c r="CE322" s="367"/>
      <c r="CF322" s="367"/>
      <c r="CG322" s="367"/>
      <c r="CH322" s="367"/>
      <c r="CI322" s="367"/>
      <c r="CJ322" s="367"/>
      <c r="CK322" s="367"/>
      <c r="CL322" s="367"/>
      <c r="CM322" s="367"/>
      <c r="CN322" s="367"/>
      <c r="CO322" s="367"/>
      <c r="CP322" s="367"/>
      <c r="CQ322" s="367"/>
      <c r="CR322" s="367"/>
      <c r="CS322" s="367"/>
      <c r="CT322" s="367"/>
      <c r="CU322" s="367"/>
      <c r="CV322" s="367"/>
      <c r="CW322" s="367"/>
      <c r="CX322" s="367"/>
      <c r="CY322" s="367"/>
      <c r="CZ322" s="367"/>
      <c r="DA322" s="367"/>
      <c r="DB322" s="367"/>
      <c r="DC322" s="367"/>
      <c r="DD322" s="367"/>
      <c r="DE322" s="367"/>
      <c r="DF322" s="367"/>
      <c r="DG322" s="367"/>
      <c r="DH322" s="367"/>
      <c r="DI322" s="367"/>
      <c r="DJ322" s="367"/>
      <c r="DK322" s="367"/>
      <c r="DL322" s="367"/>
      <c r="DM322" s="367"/>
      <c r="DN322" s="367"/>
      <c r="DO322" s="367"/>
      <c r="DP322" s="367"/>
      <c r="DQ322" s="367"/>
      <c r="DR322" s="367"/>
      <c r="DS322" s="367"/>
      <c r="DT322" s="367"/>
      <c r="DU322" s="367"/>
      <c r="DV322" s="367"/>
      <c r="DW322" s="367"/>
      <c r="DX322" s="367"/>
      <c r="DY322" s="367"/>
      <c r="DZ322" s="367"/>
      <c r="EA322" s="367"/>
      <c r="EB322" s="367"/>
      <c r="EC322" s="367"/>
      <c r="ED322" s="367"/>
      <c r="EE322" s="367"/>
      <c r="EF322" s="367"/>
      <c r="EG322" s="367"/>
      <c r="EH322" s="367"/>
      <c r="EI322" s="367"/>
      <c r="EJ322" s="367"/>
      <c r="EK322" s="367"/>
      <c r="EL322" s="367"/>
      <c r="EM322" s="367"/>
      <c r="EN322" s="367"/>
      <c r="EO322" s="367"/>
      <c r="EP322" s="367"/>
      <c r="EQ322" s="367"/>
      <c r="ER322" s="367"/>
      <c r="ES322" s="367"/>
      <c r="ET322" s="367"/>
      <c r="EU322" s="367"/>
      <c r="EV322" s="367"/>
      <c r="EW322" s="367"/>
      <c r="EX322" s="367"/>
      <c r="EY322" s="367"/>
      <c r="EZ322" s="367"/>
      <c r="FA322" s="367"/>
      <c r="FB322" s="367"/>
      <c r="FC322" s="367"/>
      <c r="FD322" s="367"/>
      <c r="FE322" s="367"/>
      <c r="FF322" s="367"/>
      <c r="FG322" s="367"/>
      <c r="FH322" s="367"/>
      <c r="FI322" s="367"/>
      <c r="FJ322" s="367"/>
      <c r="FK322" s="367"/>
      <c r="FL322" s="367"/>
      <c r="FM322" s="367"/>
      <c r="FN322" s="367"/>
      <c r="FO322" s="367"/>
      <c r="FP322" s="367"/>
      <c r="FQ322" s="367"/>
      <c r="FR322" s="367"/>
      <c r="FS322" s="367"/>
      <c r="FT322" s="367"/>
      <c r="FU322" s="367"/>
      <c r="FV322" s="367"/>
      <c r="FW322" s="367"/>
      <c r="FX322" s="367"/>
      <c r="FY322" s="367"/>
      <c r="FZ322" s="367"/>
      <c r="GA322" s="367"/>
      <c r="GB322" s="367"/>
      <c r="GC322" s="367"/>
      <c r="GD322" s="367"/>
      <c r="GE322" s="367"/>
      <c r="GF322" s="367"/>
      <c r="GG322" s="367"/>
      <c r="GH322" s="367"/>
      <c r="GI322" s="367"/>
      <c r="GJ322" s="367"/>
      <c r="GK322" s="367"/>
      <c r="GL322" s="367"/>
      <c r="GM322" s="367"/>
      <c r="GN322" s="367"/>
      <c r="GO322" s="367"/>
      <c r="GP322" s="367"/>
      <c r="GQ322" s="367"/>
      <c r="GR322" s="367"/>
      <c r="GS322" s="367"/>
      <c r="GT322" s="367"/>
      <c r="GU322" s="367"/>
      <c r="GV322" s="367"/>
      <c r="GW322" s="367"/>
      <c r="GX322" s="367"/>
      <c r="GY322" s="367"/>
      <c r="GZ322" s="367"/>
      <c r="HA322" s="367"/>
      <c r="HB322" s="367"/>
      <c r="HC322" s="367"/>
      <c r="HD322" s="367"/>
      <c r="HE322" s="367"/>
      <c r="HF322" s="367"/>
      <c r="HG322" s="367"/>
      <c r="HH322" s="367"/>
      <c r="HI322" s="367"/>
      <c r="HJ322" s="367"/>
      <c r="HK322" s="367"/>
      <c r="HL322" s="367"/>
      <c r="HM322" s="367"/>
      <c r="HN322" s="367"/>
      <c r="HO322" s="367"/>
      <c r="HP322" s="367"/>
      <c r="HQ322" s="367"/>
      <c r="HR322" s="367"/>
      <c r="HS322" s="367"/>
      <c r="HT322" s="367"/>
      <c r="HU322" s="367"/>
      <c r="HV322" s="367"/>
      <c r="HW322" s="367"/>
      <c r="HX322" s="367"/>
      <c r="HY322" s="367"/>
      <c r="HZ322" s="367"/>
      <c r="IA322" s="367"/>
      <c r="IB322" s="367"/>
      <c r="IC322" s="367"/>
      <c r="ID322" s="367"/>
      <c r="IE322" s="367"/>
      <c r="IF322" s="367"/>
      <c r="IG322" s="367"/>
      <c r="IH322" s="367"/>
      <c r="II322" s="367"/>
      <c r="IJ322" s="367"/>
      <c r="IK322" s="367"/>
      <c r="IL322" s="367"/>
      <c r="IM322" s="367"/>
      <c r="IN322" s="367"/>
      <c r="IO322" s="367"/>
      <c r="IP322" s="367"/>
      <c r="IQ322" s="367"/>
      <c r="IR322" s="367"/>
      <c r="IS322" s="367"/>
      <c r="IT322" s="367"/>
      <c r="IU322" s="367"/>
      <c r="IV322" s="367"/>
      <c r="IW322" s="367"/>
      <c r="IX322" s="367"/>
      <c r="IY322" s="367"/>
      <c r="IZ322" s="367"/>
      <c r="JA322" s="367"/>
      <c r="JB322" s="367"/>
      <c r="JC322" s="367"/>
      <c r="JD322" s="367"/>
      <c r="JE322" s="367"/>
      <c r="JF322" s="367"/>
      <c r="JG322" s="367"/>
    </row>
    <row r="323" spans="1:267" s="355" customFormat="1" ht="198" outlineLevel="1">
      <c r="A323" s="591"/>
      <c r="B323" s="36" t="s">
        <v>2483</v>
      </c>
      <c r="C323" s="27" t="s">
        <v>80</v>
      </c>
      <c r="D323" s="27" t="s">
        <v>196</v>
      </c>
      <c r="E323" s="27" t="s">
        <v>1045</v>
      </c>
      <c r="F323" s="10" t="s">
        <v>1046</v>
      </c>
      <c r="G323" s="10" t="s">
        <v>80</v>
      </c>
      <c r="H323" s="27" t="s">
        <v>2484</v>
      </c>
      <c r="I323" s="23" t="s">
        <v>2864</v>
      </c>
      <c r="J323" s="34">
        <v>21514.756000000001</v>
      </c>
      <c r="K323" s="34">
        <v>17780.79</v>
      </c>
      <c r="L323" s="34">
        <v>3733.9659999999999</v>
      </c>
      <c r="M323" s="34">
        <v>0</v>
      </c>
      <c r="N323" s="34">
        <v>17780.79</v>
      </c>
      <c r="O323" s="34">
        <v>17780.79</v>
      </c>
      <c r="P323" s="138">
        <v>46752</v>
      </c>
      <c r="Q323" s="107">
        <v>46387</v>
      </c>
      <c r="R323" s="27" t="s">
        <v>182</v>
      </c>
      <c r="S323" s="107" t="s">
        <v>80</v>
      </c>
      <c r="T323" s="34">
        <v>0</v>
      </c>
      <c r="U323" s="34">
        <v>0</v>
      </c>
      <c r="V323" s="34">
        <v>0</v>
      </c>
      <c r="W323" s="34">
        <v>0</v>
      </c>
      <c r="X323" s="34">
        <v>0</v>
      </c>
      <c r="Y323" s="34">
        <v>0</v>
      </c>
      <c r="Z323" s="34">
        <v>0</v>
      </c>
      <c r="AA323" s="34">
        <v>3733.9659999999999</v>
      </c>
      <c r="AB323" s="34">
        <v>17780.79</v>
      </c>
      <c r="AC323" s="34">
        <v>21514.756000000001</v>
      </c>
      <c r="AD323" s="34">
        <v>0</v>
      </c>
      <c r="AE323" s="34">
        <v>0</v>
      </c>
      <c r="AF323" s="34">
        <v>3733.9659999999999</v>
      </c>
      <c r="AG323" s="34">
        <v>5926.93</v>
      </c>
      <c r="AH323" s="34">
        <v>9660.8960000000006</v>
      </c>
      <c r="AI323" s="34">
        <v>0</v>
      </c>
      <c r="AJ323" s="34">
        <v>0</v>
      </c>
      <c r="AK323" s="34">
        <v>0</v>
      </c>
      <c r="AL323" s="34">
        <v>11853.86</v>
      </c>
      <c r="AM323" s="34">
        <v>11853.86</v>
      </c>
      <c r="AN323" s="34">
        <v>0</v>
      </c>
      <c r="AO323" s="34">
        <v>0</v>
      </c>
      <c r="AP323" s="34">
        <v>17780.79</v>
      </c>
      <c r="AQ323" s="34">
        <v>0</v>
      </c>
      <c r="AR323" s="34">
        <v>0</v>
      </c>
      <c r="AS323" s="27" t="s">
        <v>2482</v>
      </c>
      <c r="AT323" s="34">
        <v>0</v>
      </c>
      <c r="AU323" s="34">
        <v>0</v>
      </c>
      <c r="AV323" s="107" t="s">
        <v>1915</v>
      </c>
      <c r="AW323" s="27" t="s">
        <v>80</v>
      </c>
      <c r="AX323" s="107" t="s">
        <v>1952</v>
      </c>
      <c r="AY323" s="27" t="s">
        <v>2591</v>
      </c>
      <c r="AZ323" s="107" t="s">
        <v>2319</v>
      </c>
      <c r="BA323" s="367"/>
      <c r="BB323" s="367"/>
      <c r="BC323" s="367"/>
      <c r="BD323" s="367"/>
      <c r="BE323" s="367"/>
      <c r="BF323" s="367"/>
      <c r="BG323" s="367"/>
      <c r="BH323" s="367"/>
      <c r="BI323" s="367"/>
      <c r="BJ323" s="367"/>
      <c r="BK323" s="367"/>
      <c r="BL323" s="367"/>
      <c r="BM323" s="367"/>
      <c r="BN323" s="367"/>
      <c r="BO323" s="367"/>
      <c r="BP323" s="367"/>
      <c r="BQ323" s="367"/>
      <c r="BR323" s="367"/>
      <c r="BS323" s="367"/>
      <c r="BT323" s="367"/>
      <c r="BU323" s="367"/>
      <c r="BV323" s="367"/>
      <c r="BW323" s="367"/>
      <c r="BX323" s="367"/>
      <c r="BY323" s="367"/>
      <c r="BZ323" s="367"/>
      <c r="CA323" s="367"/>
      <c r="CB323" s="367"/>
      <c r="CC323" s="367"/>
      <c r="CD323" s="367"/>
      <c r="CE323" s="367"/>
      <c r="CF323" s="367"/>
      <c r="CG323" s="367"/>
      <c r="CH323" s="367"/>
      <c r="CI323" s="367"/>
      <c r="CJ323" s="367"/>
      <c r="CK323" s="367"/>
      <c r="CL323" s="367"/>
      <c r="CM323" s="367"/>
      <c r="CN323" s="367"/>
      <c r="CO323" s="367"/>
      <c r="CP323" s="367"/>
      <c r="CQ323" s="367"/>
      <c r="CR323" s="367"/>
      <c r="CS323" s="367"/>
      <c r="CT323" s="367"/>
      <c r="CU323" s="367"/>
      <c r="CV323" s="367"/>
      <c r="CW323" s="367"/>
      <c r="CX323" s="367"/>
      <c r="CY323" s="367"/>
      <c r="CZ323" s="367"/>
      <c r="DA323" s="367"/>
      <c r="DB323" s="367"/>
      <c r="DC323" s="367"/>
      <c r="DD323" s="367"/>
      <c r="DE323" s="367"/>
      <c r="DF323" s="367"/>
      <c r="DG323" s="367"/>
      <c r="DH323" s="367"/>
      <c r="DI323" s="367"/>
      <c r="DJ323" s="367"/>
      <c r="DK323" s="367"/>
      <c r="DL323" s="367"/>
      <c r="DM323" s="367"/>
      <c r="DN323" s="367"/>
      <c r="DO323" s="367"/>
      <c r="DP323" s="367"/>
      <c r="DQ323" s="367"/>
      <c r="DR323" s="367"/>
      <c r="DS323" s="367"/>
      <c r="DT323" s="367"/>
      <c r="DU323" s="367"/>
      <c r="DV323" s="367"/>
      <c r="DW323" s="367"/>
      <c r="DX323" s="367"/>
      <c r="DY323" s="367"/>
      <c r="DZ323" s="367"/>
      <c r="EA323" s="367"/>
      <c r="EB323" s="367"/>
      <c r="EC323" s="367"/>
      <c r="ED323" s="367"/>
      <c r="EE323" s="367"/>
      <c r="EF323" s="367"/>
      <c r="EG323" s="367"/>
      <c r="EH323" s="367"/>
      <c r="EI323" s="367"/>
      <c r="EJ323" s="367"/>
      <c r="EK323" s="367"/>
      <c r="EL323" s="367"/>
      <c r="EM323" s="367"/>
      <c r="EN323" s="367"/>
      <c r="EO323" s="367"/>
      <c r="EP323" s="367"/>
      <c r="EQ323" s="367"/>
      <c r="ER323" s="367"/>
      <c r="ES323" s="367"/>
      <c r="ET323" s="367"/>
      <c r="EU323" s="367"/>
      <c r="EV323" s="367"/>
      <c r="EW323" s="367"/>
      <c r="EX323" s="367"/>
      <c r="EY323" s="367"/>
      <c r="EZ323" s="367"/>
      <c r="FA323" s="367"/>
      <c r="FB323" s="367"/>
      <c r="FC323" s="367"/>
      <c r="FD323" s="367"/>
      <c r="FE323" s="367"/>
      <c r="FF323" s="367"/>
      <c r="FG323" s="367"/>
      <c r="FH323" s="367"/>
      <c r="FI323" s="367"/>
      <c r="FJ323" s="367"/>
      <c r="FK323" s="367"/>
      <c r="FL323" s="367"/>
      <c r="FM323" s="367"/>
      <c r="FN323" s="367"/>
      <c r="FO323" s="367"/>
      <c r="FP323" s="367"/>
      <c r="FQ323" s="367"/>
      <c r="FR323" s="367"/>
      <c r="FS323" s="367"/>
      <c r="FT323" s="367"/>
      <c r="FU323" s="367"/>
      <c r="FV323" s="367"/>
      <c r="FW323" s="367"/>
      <c r="FX323" s="367"/>
      <c r="FY323" s="367"/>
      <c r="FZ323" s="367"/>
      <c r="GA323" s="367"/>
      <c r="GB323" s="367"/>
      <c r="GC323" s="367"/>
      <c r="GD323" s="367"/>
      <c r="GE323" s="367"/>
      <c r="GF323" s="367"/>
      <c r="GG323" s="367"/>
      <c r="GH323" s="367"/>
      <c r="GI323" s="367"/>
      <c r="GJ323" s="367"/>
      <c r="GK323" s="367"/>
      <c r="GL323" s="367"/>
      <c r="GM323" s="367"/>
      <c r="GN323" s="367"/>
      <c r="GO323" s="367"/>
      <c r="GP323" s="367"/>
      <c r="GQ323" s="367"/>
      <c r="GR323" s="367"/>
      <c r="GS323" s="367"/>
      <c r="GT323" s="367"/>
      <c r="GU323" s="367"/>
      <c r="GV323" s="367"/>
      <c r="GW323" s="367"/>
      <c r="GX323" s="367"/>
      <c r="GY323" s="367"/>
      <c r="GZ323" s="367"/>
      <c r="HA323" s="367"/>
      <c r="HB323" s="367"/>
      <c r="HC323" s="367"/>
      <c r="HD323" s="367"/>
      <c r="HE323" s="367"/>
      <c r="HF323" s="367"/>
      <c r="HG323" s="367"/>
      <c r="HH323" s="367"/>
      <c r="HI323" s="367"/>
      <c r="HJ323" s="367"/>
      <c r="HK323" s="367"/>
      <c r="HL323" s="367"/>
      <c r="HM323" s="367"/>
      <c r="HN323" s="367"/>
      <c r="HO323" s="367"/>
      <c r="HP323" s="367"/>
      <c r="HQ323" s="367"/>
      <c r="HR323" s="367"/>
      <c r="HS323" s="367"/>
      <c r="HT323" s="367"/>
      <c r="HU323" s="367"/>
      <c r="HV323" s="367"/>
      <c r="HW323" s="367"/>
      <c r="HX323" s="367"/>
      <c r="HY323" s="367"/>
      <c r="HZ323" s="367"/>
      <c r="IA323" s="367"/>
      <c r="IB323" s="367"/>
      <c r="IC323" s="367"/>
      <c r="ID323" s="367"/>
      <c r="IE323" s="367"/>
      <c r="IF323" s="367"/>
      <c r="IG323" s="367"/>
      <c r="IH323" s="367"/>
      <c r="II323" s="367"/>
      <c r="IJ323" s="367"/>
      <c r="IK323" s="367"/>
      <c r="IL323" s="367"/>
      <c r="IM323" s="367"/>
      <c r="IN323" s="367"/>
      <c r="IO323" s="367"/>
      <c r="IP323" s="367"/>
      <c r="IQ323" s="367"/>
      <c r="IR323" s="367"/>
      <c r="IS323" s="367"/>
      <c r="IT323" s="367"/>
      <c r="IU323" s="367"/>
      <c r="IV323" s="367"/>
      <c r="IW323" s="367"/>
      <c r="IX323" s="367"/>
      <c r="IY323" s="367"/>
      <c r="IZ323" s="367"/>
      <c r="JA323" s="367"/>
      <c r="JB323" s="367"/>
      <c r="JC323" s="367"/>
      <c r="JD323" s="367"/>
      <c r="JE323" s="367"/>
      <c r="JF323" s="367"/>
      <c r="JG323" s="367"/>
    </row>
    <row r="324" spans="1:267" s="355" customFormat="1" ht="72" outlineLevel="1">
      <c r="A324" s="591"/>
      <c r="B324" s="36" t="s">
        <v>2865</v>
      </c>
      <c r="C324" s="27" t="s">
        <v>2866</v>
      </c>
      <c r="D324" s="27" t="s">
        <v>2316</v>
      </c>
      <c r="E324" s="27" t="s">
        <v>2867</v>
      </c>
      <c r="F324" s="10" t="s">
        <v>1871</v>
      </c>
      <c r="G324" s="10" t="s">
        <v>80</v>
      </c>
      <c r="H324" s="27" t="s">
        <v>1304</v>
      </c>
      <c r="I324" s="27" t="s">
        <v>2868</v>
      </c>
      <c r="J324" s="34">
        <v>53052.739849999998</v>
      </c>
      <c r="K324" s="34">
        <v>20000</v>
      </c>
      <c r="L324" s="34">
        <v>33052.739849999998</v>
      </c>
      <c r="M324" s="34">
        <v>0</v>
      </c>
      <c r="N324" s="34">
        <v>12000</v>
      </c>
      <c r="O324" s="34">
        <v>12000</v>
      </c>
      <c r="P324" s="138">
        <v>46295</v>
      </c>
      <c r="Q324" s="107">
        <v>46081</v>
      </c>
      <c r="R324" s="27" t="s">
        <v>1659</v>
      </c>
      <c r="S324" s="107" t="s">
        <v>80</v>
      </c>
      <c r="T324" s="34">
        <v>0</v>
      </c>
      <c r="U324" s="34">
        <v>0</v>
      </c>
      <c r="V324" s="34">
        <v>0</v>
      </c>
      <c r="W324" s="34">
        <v>0</v>
      </c>
      <c r="X324" s="34">
        <v>0</v>
      </c>
      <c r="Y324" s="34">
        <v>0</v>
      </c>
      <c r="Z324" s="34">
        <v>10000</v>
      </c>
      <c r="AA324" s="34">
        <v>24000</v>
      </c>
      <c r="AB324" s="34">
        <v>12000</v>
      </c>
      <c r="AC324" s="34">
        <v>46000</v>
      </c>
      <c r="AD324" s="34">
        <v>0</v>
      </c>
      <c r="AE324" s="34">
        <v>3000</v>
      </c>
      <c r="AF324" s="34">
        <v>15000</v>
      </c>
      <c r="AG324" s="34">
        <v>7000</v>
      </c>
      <c r="AH324" s="34">
        <v>25000</v>
      </c>
      <c r="AI324" s="34">
        <v>0</v>
      </c>
      <c r="AJ324" s="34">
        <v>7000</v>
      </c>
      <c r="AK324" s="34">
        <v>9000</v>
      </c>
      <c r="AL324" s="34">
        <v>5000</v>
      </c>
      <c r="AM324" s="34">
        <v>21000</v>
      </c>
      <c r="AN324" s="34">
        <v>0</v>
      </c>
      <c r="AO324" s="34">
        <v>7052.7398499999981</v>
      </c>
      <c r="AP324" s="34">
        <v>12000</v>
      </c>
      <c r="AQ324" s="34"/>
      <c r="AR324" s="34"/>
      <c r="AS324" s="27" t="s">
        <v>2869</v>
      </c>
      <c r="AT324" s="34"/>
      <c r="AU324" s="34">
        <v>0</v>
      </c>
      <c r="AV324" s="107" t="s">
        <v>1915</v>
      </c>
      <c r="AW324" s="27" t="s">
        <v>80</v>
      </c>
      <c r="AX324" s="107" t="s">
        <v>1968</v>
      </c>
      <c r="AY324" s="27" t="s">
        <v>2591</v>
      </c>
      <c r="AZ324" s="107" t="s">
        <v>2319</v>
      </c>
      <c r="BA324" s="367"/>
      <c r="BB324" s="367"/>
      <c r="BC324" s="367"/>
      <c r="BD324" s="367"/>
      <c r="BE324" s="367"/>
      <c r="BF324" s="367"/>
      <c r="BG324" s="367"/>
      <c r="BH324" s="367"/>
      <c r="BI324" s="367"/>
      <c r="BJ324" s="367"/>
      <c r="BK324" s="367"/>
      <c r="BL324" s="367"/>
      <c r="BM324" s="367"/>
      <c r="BN324" s="367"/>
      <c r="BO324" s="367"/>
      <c r="BP324" s="367"/>
      <c r="BQ324" s="367"/>
      <c r="BR324" s="367"/>
      <c r="BS324" s="367"/>
      <c r="BT324" s="367"/>
      <c r="BU324" s="367"/>
      <c r="BV324" s="367"/>
      <c r="BW324" s="367"/>
      <c r="BX324" s="367"/>
      <c r="BY324" s="367"/>
      <c r="BZ324" s="367"/>
      <c r="CA324" s="367"/>
      <c r="CB324" s="367"/>
      <c r="CC324" s="367"/>
      <c r="CD324" s="367"/>
      <c r="CE324" s="367"/>
      <c r="CF324" s="367"/>
      <c r="CG324" s="367"/>
      <c r="CH324" s="367"/>
      <c r="CI324" s="367"/>
      <c r="CJ324" s="367"/>
      <c r="CK324" s="367"/>
      <c r="CL324" s="367"/>
      <c r="CM324" s="367"/>
      <c r="CN324" s="367"/>
      <c r="CO324" s="367"/>
      <c r="CP324" s="367"/>
      <c r="CQ324" s="367"/>
      <c r="CR324" s="367"/>
      <c r="CS324" s="367"/>
      <c r="CT324" s="367"/>
      <c r="CU324" s="367"/>
      <c r="CV324" s="367"/>
      <c r="CW324" s="367"/>
      <c r="CX324" s="367"/>
      <c r="CY324" s="367"/>
      <c r="CZ324" s="367"/>
      <c r="DA324" s="367"/>
      <c r="DB324" s="367"/>
      <c r="DC324" s="367"/>
      <c r="DD324" s="367"/>
      <c r="DE324" s="367"/>
      <c r="DF324" s="367"/>
      <c r="DG324" s="367"/>
      <c r="DH324" s="367"/>
      <c r="DI324" s="367"/>
      <c r="DJ324" s="367"/>
      <c r="DK324" s="367"/>
      <c r="DL324" s="367"/>
      <c r="DM324" s="367"/>
      <c r="DN324" s="367"/>
      <c r="DO324" s="367"/>
      <c r="DP324" s="367"/>
      <c r="DQ324" s="367"/>
      <c r="DR324" s="367"/>
      <c r="DS324" s="367"/>
      <c r="DT324" s="367"/>
      <c r="DU324" s="367"/>
      <c r="DV324" s="367"/>
      <c r="DW324" s="367"/>
      <c r="DX324" s="367"/>
      <c r="DY324" s="367"/>
      <c r="DZ324" s="367"/>
      <c r="EA324" s="367"/>
      <c r="EB324" s="367"/>
      <c r="EC324" s="367"/>
      <c r="ED324" s="367"/>
      <c r="EE324" s="367"/>
      <c r="EF324" s="367"/>
      <c r="EG324" s="367"/>
      <c r="EH324" s="367"/>
      <c r="EI324" s="367"/>
      <c r="EJ324" s="367"/>
      <c r="EK324" s="367"/>
      <c r="EL324" s="367"/>
      <c r="EM324" s="367"/>
      <c r="EN324" s="367"/>
      <c r="EO324" s="367"/>
      <c r="EP324" s="367"/>
      <c r="EQ324" s="367"/>
      <c r="ER324" s="367"/>
      <c r="ES324" s="367"/>
      <c r="ET324" s="367"/>
      <c r="EU324" s="367"/>
      <c r="EV324" s="367"/>
      <c r="EW324" s="367"/>
      <c r="EX324" s="367"/>
      <c r="EY324" s="367"/>
      <c r="EZ324" s="367"/>
      <c r="FA324" s="367"/>
      <c r="FB324" s="367"/>
      <c r="FC324" s="367"/>
      <c r="FD324" s="367"/>
      <c r="FE324" s="367"/>
      <c r="FF324" s="367"/>
      <c r="FG324" s="367"/>
      <c r="FH324" s="367"/>
      <c r="FI324" s="367"/>
      <c r="FJ324" s="367"/>
      <c r="FK324" s="367"/>
      <c r="FL324" s="367"/>
      <c r="FM324" s="367"/>
      <c r="FN324" s="367"/>
      <c r="FO324" s="367"/>
      <c r="FP324" s="367"/>
      <c r="FQ324" s="367"/>
      <c r="FR324" s="367"/>
      <c r="FS324" s="367"/>
      <c r="FT324" s="367"/>
      <c r="FU324" s="367"/>
      <c r="FV324" s="367"/>
      <c r="FW324" s="367"/>
      <c r="FX324" s="367"/>
      <c r="FY324" s="367"/>
      <c r="FZ324" s="367"/>
      <c r="GA324" s="367"/>
      <c r="GB324" s="367"/>
      <c r="GC324" s="367"/>
      <c r="GD324" s="367"/>
      <c r="GE324" s="367"/>
      <c r="GF324" s="367"/>
      <c r="GG324" s="367"/>
      <c r="GH324" s="367"/>
      <c r="GI324" s="367"/>
      <c r="GJ324" s="367"/>
      <c r="GK324" s="367"/>
      <c r="GL324" s="367"/>
      <c r="GM324" s="367"/>
      <c r="GN324" s="367"/>
      <c r="GO324" s="367"/>
      <c r="GP324" s="367"/>
      <c r="GQ324" s="367"/>
      <c r="GR324" s="367"/>
      <c r="GS324" s="367"/>
      <c r="GT324" s="367"/>
      <c r="GU324" s="367"/>
      <c r="GV324" s="367"/>
      <c r="GW324" s="367"/>
      <c r="GX324" s="367"/>
      <c r="GY324" s="367"/>
      <c r="GZ324" s="367"/>
      <c r="HA324" s="367"/>
      <c r="HB324" s="367"/>
      <c r="HC324" s="367"/>
      <c r="HD324" s="367"/>
      <c r="HE324" s="367"/>
      <c r="HF324" s="367"/>
      <c r="HG324" s="367"/>
      <c r="HH324" s="367"/>
      <c r="HI324" s="367"/>
      <c r="HJ324" s="367"/>
      <c r="HK324" s="367"/>
      <c r="HL324" s="367"/>
      <c r="HM324" s="367"/>
      <c r="HN324" s="367"/>
      <c r="HO324" s="367"/>
      <c r="HP324" s="367"/>
      <c r="HQ324" s="367"/>
      <c r="HR324" s="367"/>
      <c r="HS324" s="367"/>
      <c r="HT324" s="367"/>
      <c r="HU324" s="367"/>
      <c r="HV324" s="367"/>
      <c r="HW324" s="367"/>
      <c r="HX324" s="367"/>
      <c r="HY324" s="367"/>
      <c r="HZ324" s="367"/>
      <c r="IA324" s="367"/>
      <c r="IB324" s="367"/>
      <c r="IC324" s="367"/>
      <c r="ID324" s="367"/>
      <c r="IE324" s="367"/>
      <c r="IF324" s="367"/>
      <c r="IG324" s="367"/>
      <c r="IH324" s="367"/>
      <c r="II324" s="367"/>
      <c r="IJ324" s="367"/>
      <c r="IK324" s="367"/>
      <c r="IL324" s="367"/>
      <c r="IM324" s="367"/>
      <c r="IN324" s="367"/>
      <c r="IO324" s="367"/>
      <c r="IP324" s="367"/>
      <c r="IQ324" s="367"/>
      <c r="IR324" s="367"/>
      <c r="IS324" s="367"/>
      <c r="IT324" s="367"/>
      <c r="IU324" s="367"/>
      <c r="IV324" s="367"/>
      <c r="IW324" s="367"/>
      <c r="IX324" s="367"/>
      <c r="IY324" s="367"/>
      <c r="IZ324" s="367"/>
      <c r="JA324" s="367"/>
      <c r="JB324" s="367"/>
      <c r="JC324" s="367"/>
      <c r="JD324" s="367"/>
      <c r="JE324" s="367"/>
      <c r="JF324" s="367"/>
      <c r="JG324" s="367"/>
    </row>
    <row r="325" spans="1:267" s="368" customFormat="1">
      <c r="A325" s="591"/>
      <c r="B325" s="77" t="s">
        <v>3330</v>
      </c>
      <c r="C325" s="64" t="s">
        <v>80</v>
      </c>
      <c r="D325" s="64" t="s">
        <v>80</v>
      </c>
      <c r="E325" s="64" t="s">
        <v>80</v>
      </c>
      <c r="F325" s="64" t="s">
        <v>80</v>
      </c>
      <c r="G325" s="94" t="s">
        <v>80</v>
      </c>
      <c r="H325" s="64" t="s">
        <v>80</v>
      </c>
      <c r="I325" s="64" t="s">
        <v>80</v>
      </c>
      <c r="J325" s="45">
        <f t="shared" ref="J325:O325" si="41">SUM(J314:J324)</f>
        <v>468055.50456000003</v>
      </c>
      <c r="K325" s="45">
        <f t="shared" si="41"/>
        <v>395786.88131999999</v>
      </c>
      <c r="L325" s="45">
        <f t="shared" si="41"/>
        <v>72268.623240000001</v>
      </c>
      <c r="M325" s="45">
        <f t="shared" si="41"/>
        <v>0</v>
      </c>
      <c r="N325" s="45">
        <f t="shared" si="41"/>
        <v>326078.82199199998</v>
      </c>
      <c r="O325" s="45">
        <f t="shared" si="41"/>
        <v>324739.542992</v>
      </c>
      <c r="P325" s="64" t="s">
        <v>80</v>
      </c>
      <c r="Q325" s="103" t="s">
        <v>80</v>
      </c>
      <c r="R325" s="103" t="s">
        <v>80</v>
      </c>
      <c r="S325" s="64" t="s">
        <v>80</v>
      </c>
      <c r="T325" s="64"/>
      <c r="U325" s="45">
        <f t="shared" ref="U325:AR325" si="42">SUM(U314:U324)</f>
        <v>18958.715339999999</v>
      </c>
      <c r="V325" s="45">
        <f t="shared" si="42"/>
        <v>20986.142390000001</v>
      </c>
      <c r="W325" s="45">
        <f t="shared" si="42"/>
        <v>110196.32282</v>
      </c>
      <c r="X325" s="45">
        <f t="shared" si="42"/>
        <v>150141.18054999999</v>
      </c>
      <c r="Y325" s="45">
        <f t="shared" si="42"/>
        <v>25689.677940000001</v>
      </c>
      <c r="Z325" s="45">
        <f t="shared" si="42"/>
        <v>20500</v>
      </c>
      <c r="AA325" s="45">
        <f t="shared" si="42"/>
        <v>35833.966</v>
      </c>
      <c r="AB325" s="45">
        <f t="shared" si="42"/>
        <v>89280.790000000008</v>
      </c>
      <c r="AC325" s="45">
        <f t="shared" si="42"/>
        <v>145614.75599999999</v>
      </c>
      <c r="AD325" s="45">
        <f t="shared" si="42"/>
        <v>22705.953739999997</v>
      </c>
      <c r="AE325" s="45">
        <f t="shared" si="42"/>
        <v>8250</v>
      </c>
      <c r="AF325" s="45">
        <f t="shared" si="42"/>
        <v>26583.966</v>
      </c>
      <c r="AG325" s="45">
        <f t="shared" si="42"/>
        <v>42676.93</v>
      </c>
      <c r="AH325" s="45">
        <f t="shared" si="42"/>
        <v>77510.896000000008</v>
      </c>
      <c r="AI325" s="45">
        <f t="shared" si="42"/>
        <v>5250.1551799999997</v>
      </c>
      <c r="AJ325" s="45">
        <f t="shared" si="42"/>
        <v>12250</v>
      </c>
      <c r="AK325" s="45">
        <f t="shared" si="42"/>
        <v>9250</v>
      </c>
      <c r="AL325" s="45">
        <f t="shared" si="42"/>
        <v>46603.86</v>
      </c>
      <c r="AM325" s="45">
        <f t="shared" si="42"/>
        <v>68103.86</v>
      </c>
      <c r="AN325" s="45">
        <f t="shared" si="42"/>
        <v>17455.798559999999</v>
      </c>
      <c r="AO325" s="45">
        <f t="shared" si="42"/>
        <v>120748.89350999999</v>
      </c>
      <c r="AP325" s="45">
        <f t="shared" si="42"/>
        <v>258761.76898200004</v>
      </c>
      <c r="AQ325" s="45">
        <f t="shared" si="42"/>
        <v>1339.279</v>
      </c>
      <c r="AR325" s="45">
        <f t="shared" si="42"/>
        <v>0</v>
      </c>
      <c r="AS325" s="64" t="s">
        <v>80</v>
      </c>
      <c r="AT325" s="45">
        <f>SUM(AT314:AT324)</f>
        <v>0</v>
      </c>
      <c r="AU325" s="45">
        <f>SUM(AU314:AU324)</f>
        <v>0</v>
      </c>
      <c r="AV325" s="64" t="s">
        <v>80</v>
      </c>
      <c r="AW325" s="64" t="s">
        <v>80</v>
      </c>
      <c r="AX325" s="363" t="s">
        <v>80</v>
      </c>
      <c r="AY325" s="363"/>
      <c r="AZ325" s="363" t="s">
        <v>80</v>
      </c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  <c r="IV325" s="3"/>
      <c r="IW325" s="3"/>
      <c r="IX325" s="3"/>
      <c r="IY325" s="3"/>
      <c r="IZ325" s="3"/>
      <c r="JA325" s="3"/>
      <c r="JB325" s="3"/>
      <c r="JC325" s="3"/>
      <c r="JD325" s="3"/>
      <c r="JE325" s="3"/>
      <c r="JF325" s="3"/>
      <c r="JG325" s="3"/>
    </row>
    <row r="326" spans="1:267" s="356" customFormat="1" ht="54" outlineLevel="1">
      <c r="A326" s="591"/>
      <c r="B326" s="36" t="s">
        <v>2073</v>
      </c>
      <c r="C326" s="27" t="s">
        <v>80</v>
      </c>
      <c r="D326" s="27" t="s">
        <v>1944</v>
      </c>
      <c r="E326" s="27" t="s">
        <v>1890</v>
      </c>
      <c r="F326" s="10" t="s">
        <v>1891</v>
      </c>
      <c r="G326" s="10" t="s">
        <v>80</v>
      </c>
      <c r="H326" s="27" t="s">
        <v>2018</v>
      </c>
      <c r="I326" s="27" t="s">
        <v>2850</v>
      </c>
      <c r="J326" s="34">
        <v>7996.7619999999997</v>
      </c>
      <c r="K326" s="34">
        <v>7782.5919999999996</v>
      </c>
      <c r="L326" s="34">
        <v>214.17</v>
      </c>
      <c r="M326" s="34">
        <v>0</v>
      </c>
      <c r="N326" s="34">
        <v>3598.7620000000002</v>
      </c>
      <c r="O326" s="34">
        <v>3598.7620000000002</v>
      </c>
      <c r="P326" s="138">
        <v>46022</v>
      </c>
      <c r="Q326" s="107">
        <v>45657</v>
      </c>
      <c r="R326" s="27" t="s">
        <v>182</v>
      </c>
      <c r="S326" s="107"/>
      <c r="T326" s="34">
        <v>0</v>
      </c>
      <c r="U326" s="34">
        <v>0</v>
      </c>
      <c r="V326" s="34">
        <v>0</v>
      </c>
      <c r="W326" s="34">
        <v>0</v>
      </c>
      <c r="X326" s="34">
        <v>0</v>
      </c>
      <c r="Y326" s="34">
        <v>0</v>
      </c>
      <c r="Z326" s="34">
        <v>700</v>
      </c>
      <c r="AA326" s="34">
        <v>0</v>
      </c>
      <c r="AB326" s="34">
        <v>0</v>
      </c>
      <c r="AC326" s="34">
        <v>700</v>
      </c>
      <c r="AD326" s="34">
        <v>0</v>
      </c>
      <c r="AE326" s="34">
        <v>700</v>
      </c>
      <c r="AF326" s="34">
        <v>0</v>
      </c>
      <c r="AG326" s="34">
        <v>0</v>
      </c>
      <c r="AH326" s="34">
        <v>700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7296.7619999999997</v>
      </c>
      <c r="AP326" s="34">
        <v>3598.7620000000002</v>
      </c>
      <c r="AQ326" s="34">
        <v>0</v>
      </c>
      <c r="AR326" s="34">
        <v>0</v>
      </c>
      <c r="AS326" s="27" t="s">
        <v>2072</v>
      </c>
      <c r="AT326" s="34">
        <v>0</v>
      </c>
      <c r="AU326" s="34">
        <v>0</v>
      </c>
      <c r="AV326" s="107" t="s">
        <v>1916</v>
      </c>
      <c r="AW326" s="27" t="s">
        <v>80</v>
      </c>
      <c r="AX326" s="107" t="s">
        <v>1966</v>
      </c>
      <c r="AY326" s="27" t="s">
        <v>2591</v>
      </c>
      <c r="AZ326" s="107" t="s">
        <v>2312</v>
      </c>
      <c r="BA326" s="369"/>
      <c r="BB326" s="369"/>
      <c r="BC326" s="369"/>
      <c r="BD326" s="369"/>
      <c r="BE326" s="369"/>
      <c r="BF326" s="369"/>
      <c r="BG326" s="369"/>
      <c r="BH326" s="369"/>
      <c r="BI326" s="369"/>
      <c r="BJ326" s="369"/>
      <c r="BK326" s="369"/>
      <c r="BL326" s="369"/>
      <c r="BM326" s="369"/>
      <c r="BN326" s="369"/>
      <c r="BO326" s="369"/>
      <c r="BP326" s="369"/>
      <c r="BQ326" s="369"/>
      <c r="BR326" s="369"/>
      <c r="BS326" s="369"/>
      <c r="BT326" s="369"/>
      <c r="BU326" s="369"/>
      <c r="BV326" s="369"/>
      <c r="BW326" s="369"/>
      <c r="BX326" s="369"/>
      <c r="BY326" s="369"/>
      <c r="BZ326" s="369"/>
      <c r="CA326" s="369"/>
      <c r="CB326" s="369"/>
      <c r="CC326" s="369"/>
      <c r="CD326" s="369"/>
      <c r="CE326" s="369"/>
      <c r="CF326" s="369"/>
      <c r="CG326" s="369"/>
      <c r="CH326" s="369"/>
      <c r="CI326" s="369"/>
      <c r="CJ326" s="369"/>
      <c r="CK326" s="369"/>
      <c r="CL326" s="369"/>
      <c r="CM326" s="369"/>
      <c r="CN326" s="369"/>
      <c r="CO326" s="369"/>
      <c r="CP326" s="369"/>
      <c r="CQ326" s="369"/>
      <c r="CR326" s="369"/>
      <c r="CS326" s="369"/>
      <c r="CT326" s="369"/>
      <c r="CU326" s="369"/>
      <c r="CV326" s="369"/>
      <c r="CW326" s="369"/>
      <c r="CX326" s="369"/>
      <c r="CY326" s="369"/>
      <c r="CZ326" s="369"/>
      <c r="DA326" s="369"/>
      <c r="DB326" s="369"/>
      <c r="DC326" s="369"/>
      <c r="DD326" s="369"/>
      <c r="DE326" s="369"/>
      <c r="DF326" s="369"/>
      <c r="DG326" s="369"/>
      <c r="DH326" s="369"/>
      <c r="DI326" s="369"/>
      <c r="DJ326" s="369"/>
      <c r="DK326" s="369"/>
      <c r="DL326" s="369"/>
      <c r="DM326" s="369"/>
      <c r="DN326" s="369"/>
      <c r="DO326" s="369"/>
      <c r="DP326" s="369"/>
      <c r="DQ326" s="369"/>
      <c r="DR326" s="369"/>
      <c r="DS326" s="369"/>
      <c r="DT326" s="369"/>
      <c r="DU326" s="369"/>
      <c r="DV326" s="369"/>
      <c r="DW326" s="369"/>
      <c r="DX326" s="369"/>
      <c r="DY326" s="369"/>
      <c r="DZ326" s="369"/>
      <c r="EA326" s="369"/>
      <c r="EB326" s="369"/>
      <c r="EC326" s="369"/>
      <c r="ED326" s="369"/>
      <c r="EE326" s="369"/>
      <c r="EF326" s="369"/>
      <c r="EG326" s="369"/>
      <c r="EH326" s="369"/>
      <c r="EI326" s="369"/>
      <c r="EJ326" s="369"/>
      <c r="EK326" s="369"/>
      <c r="EL326" s="369"/>
      <c r="EM326" s="369"/>
      <c r="EN326" s="369"/>
      <c r="EO326" s="369"/>
      <c r="EP326" s="369"/>
      <c r="EQ326" s="369"/>
      <c r="ER326" s="369"/>
      <c r="ES326" s="369"/>
      <c r="ET326" s="369"/>
      <c r="EU326" s="369"/>
      <c r="EV326" s="369"/>
      <c r="EW326" s="369"/>
      <c r="EX326" s="369"/>
      <c r="EY326" s="369"/>
      <c r="EZ326" s="369"/>
      <c r="FA326" s="369"/>
      <c r="FB326" s="369"/>
      <c r="FC326" s="369"/>
      <c r="FD326" s="369"/>
      <c r="FE326" s="369"/>
      <c r="FF326" s="369"/>
      <c r="FG326" s="369"/>
      <c r="FH326" s="369"/>
      <c r="FI326" s="369"/>
      <c r="FJ326" s="369"/>
      <c r="FK326" s="369"/>
      <c r="FL326" s="369"/>
      <c r="FM326" s="369"/>
      <c r="FN326" s="369"/>
      <c r="FO326" s="369"/>
      <c r="FP326" s="369"/>
      <c r="FQ326" s="369"/>
      <c r="FR326" s="369"/>
      <c r="FS326" s="369"/>
      <c r="FT326" s="369"/>
      <c r="FU326" s="369"/>
      <c r="FV326" s="369"/>
      <c r="FW326" s="369"/>
      <c r="FX326" s="369"/>
      <c r="FY326" s="369"/>
      <c r="FZ326" s="369"/>
      <c r="GA326" s="369"/>
      <c r="GB326" s="369"/>
      <c r="GC326" s="369"/>
      <c r="GD326" s="369"/>
      <c r="GE326" s="369"/>
      <c r="GF326" s="369"/>
      <c r="GG326" s="369"/>
      <c r="GH326" s="369"/>
      <c r="GI326" s="369"/>
      <c r="GJ326" s="369"/>
      <c r="GK326" s="369"/>
      <c r="GL326" s="369"/>
      <c r="GM326" s="369"/>
      <c r="GN326" s="369"/>
      <c r="GO326" s="369"/>
      <c r="GP326" s="369"/>
      <c r="GQ326" s="369"/>
      <c r="GR326" s="369"/>
      <c r="GS326" s="369"/>
      <c r="GT326" s="369"/>
      <c r="GU326" s="369"/>
      <c r="GV326" s="369"/>
      <c r="GW326" s="369"/>
      <c r="GX326" s="369"/>
      <c r="GY326" s="369"/>
      <c r="GZ326" s="369"/>
      <c r="HA326" s="369"/>
      <c r="HB326" s="369"/>
      <c r="HC326" s="369"/>
      <c r="HD326" s="369"/>
      <c r="HE326" s="369"/>
      <c r="HF326" s="369"/>
      <c r="HG326" s="369"/>
      <c r="HH326" s="369"/>
      <c r="HI326" s="369"/>
      <c r="HJ326" s="369"/>
      <c r="HK326" s="369"/>
      <c r="HL326" s="369"/>
      <c r="HM326" s="369"/>
      <c r="HN326" s="369"/>
      <c r="HO326" s="369"/>
      <c r="HP326" s="369"/>
      <c r="HQ326" s="369"/>
      <c r="HR326" s="369"/>
      <c r="HS326" s="369"/>
      <c r="HT326" s="369"/>
      <c r="HU326" s="369"/>
      <c r="HV326" s="369"/>
      <c r="HW326" s="369"/>
      <c r="HX326" s="369"/>
      <c r="HY326" s="369"/>
      <c r="HZ326" s="369"/>
      <c r="IA326" s="369"/>
      <c r="IB326" s="369"/>
      <c r="IC326" s="369"/>
      <c r="ID326" s="369"/>
      <c r="IE326" s="369"/>
      <c r="IF326" s="369"/>
      <c r="IG326" s="369"/>
      <c r="IH326" s="369"/>
      <c r="II326" s="369"/>
      <c r="IJ326" s="369"/>
      <c r="IK326" s="369"/>
      <c r="IL326" s="369"/>
      <c r="IM326" s="369"/>
      <c r="IN326" s="369"/>
      <c r="IO326" s="369"/>
      <c r="IP326" s="369"/>
      <c r="IQ326" s="369"/>
      <c r="IR326" s="369"/>
      <c r="IS326" s="369"/>
      <c r="IT326" s="369"/>
      <c r="IU326" s="369"/>
      <c r="IV326" s="369"/>
      <c r="IW326" s="369"/>
      <c r="IX326" s="369"/>
      <c r="IY326" s="369"/>
      <c r="IZ326" s="369"/>
      <c r="JA326" s="369"/>
      <c r="JB326" s="369"/>
      <c r="JC326" s="369"/>
      <c r="JD326" s="369"/>
      <c r="JE326" s="369"/>
      <c r="JF326" s="369"/>
      <c r="JG326" s="369"/>
    </row>
    <row r="327" spans="1:267" s="356" customFormat="1" ht="90" outlineLevel="1">
      <c r="A327" s="591"/>
      <c r="B327" s="562" t="s">
        <v>2166</v>
      </c>
      <c r="C327" s="476" t="s">
        <v>80</v>
      </c>
      <c r="D327" s="476" t="s">
        <v>1919</v>
      </c>
      <c r="E327" s="476" t="s">
        <v>1920</v>
      </c>
      <c r="F327" s="477" t="s">
        <v>1921</v>
      </c>
      <c r="G327" s="477" t="s">
        <v>80</v>
      </c>
      <c r="H327" s="476" t="s">
        <v>2852</v>
      </c>
      <c r="I327" s="476" t="s">
        <v>2851</v>
      </c>
      <c r="J327" s="120">
        <v>1016.478</v>
      </c>
      <c r="K327" s="120">
        <v>1016.478</v>
      </c>
      <c r="L327" s="120">
        <v>0</v>
      </c>
      <c r="M327" s="120">
        <v>0</v>
      </c>
      <c r="N327" s="120">
        <v>300</v>
      </c>
      <c r="O327" s="120">
        <v>0</v>
      </c>
      <c r="P327" s="476">
        <v>300</v>
      </c>
      <c r="Q327" s="478">
        <v>45808</v>
      </c>
      <c r="R327" s="476" t="s">
        <v>1771</v>
      </c>
      <c r="S327" s="478"/>
      <c r="T327" s="34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716.47799999999995</v>
      </c>
      <c r="AA327" s="120">
        <v>0</v>
      </c>
      <c r="AB327" s="120">
        <v>300</v>
      </c>
      <c r="AC327" s="120">
        <v>1016.478</v>
      </c>
      <c r="AD327" s="120">
        <v>300</v>
      </c>
      <c r="AE327" s="120">
        <v>716.47799999999995</v>
      </c>
      <c r="AF327" s="120">
        <v>0</v>
      </c>
      <c r="AG327" s="120">
        <v>300</v>
      </c>
      <c r="AH327" s="120">
        <v>1016.478</v>
      </c>
      <c r="AI327" s="120">
        <v>0</v>
      </c>
      <c r="AJ327" s="120">
        <v>0</v>
      </c>
      <c r="AK327" s="120">
        <v>0</v>
      </c>
      <c r="AL327" s="120">
        <v>0</v>
      </c>
      <c r="AM327" s="120">
        <v>0</v>
      </c>
      <c r="AN327" s="120">
        <v>300</v>
      </c>
      <c r="AO327" s="120">
        <v>0</v>
      </c>
      <c r="AP327" s="120">
        <v>0</v>
      </c>
      <c r="AQ327" s="120">
        <v>0</v>
      </c>
      <c r="AR327" s="120">
        <v>0</v>
      </c>
      <c r="AS327" s="476" t="s">
        <v>3264</v>
      </c>
      <c r="AT327" s="120">
        <v>0</v>
      </c>
      <c r="AU327" s="120">
        <v>0</v>
      </c>
      <c r="AV327" s="478" t="s">
        <v>1916</v>
      </c>
      <c r="AW327" s="476" t="s">
        <v>3265</v>
      </c>
      <c r="AX327" s="478" t="s">
        <v>82</v>
      </c>
      <c r="AY327" s="476" t="s">
        <v>2591</v>
      </c>
      <c r="AZ327" s="478" t="s">
        <v>2312</v>
      </c>
      <c r="BA327" s="369"/>
      <c r="BB327" s="369"/>
      <c r="BC327" s="369"/>
      <c r="BD327" s="369"/>
      <c r="BE327" s="369"/>
      <c r="BF327" s="369"/>
      <c r="BG327" s="369"/>
      <c r="BH327" s="369"/>
      <c r="BI327" s="369"/>
      <c r="BJ327" s="369"/>
      <c r="BK327" s="369"/>
      <c r="BL327" s="369"/>
      <c r="BM327" s="369"/>
      <c r="BN327" s="369"/>
      <c r="BO327" s="369"/>
      <c r="BP327" s="369"/>
      <c r="BQ327" s="369"/>
      <c r="BR327" s="369"/>
      <c r="BS327" s="369"/>
      <c r="BT327" s="369"/>
      <c r="BU327" s="369"/>
      <c r="BV327" s="369"/>
      <c r="BW327" s="369"/>
      <c r="BX327" s="369"/>
      <c r="BY327" s="369"/>
      <c r="BZ327" s="369"/>
      <c r="CA327" s="369"/>
      <c r="CB327" s="369"/>
      <c r="CC327" s="369"/>
      <c r="CD327" s="369"/>
      <c r="CE327" s="369"/>
      <c r="CF327" s="369"/>
      <c r="CG327" s="369"/>
      <c r="CH327" s="369"/>
      <c r="CI327" s="369"/>
      <c r="CJ327" s="369"/>
      <c r="CK327" s="369"/>
      <c r="CL327" s="369"/>
      <c r="CM327" s="369"/>
      <c r="CN327" s="369"/>
      <c r="CO327" s="369"/>
      <c r="CP327" s="369"/>
      <c r="CQ327" s="369"/>
      <c r="CR327" s="369"/>
      <c r="CS327" s="369"/>
      <c r="CT327" s="369"/>
      <c r="CU327" s="369"/>
      <c r="CV327" s="369"/>
      <c r="CW327" s="369"/>
      <c r="CX327" s="369"/>
      <c r="CY327" s="369"/>
      <c r="CZ327" s="369"/>
      <c r="DA327" s="369"/>
      <c r="DB327" s="369"/>
      <c r="DC327" s="369"/>
      <c r="DD327" s="369"/>
      <c r="DE327" s="369"/>
      <c r="DF327" s="369"/>
      <c r="DG327" s="369"/>
      <c r="DH327" s="369"/>
      <c r="DI327" s="369"/>
      <c r="DJ327" s="369"/>
      <c r="DK327" s="369"/>
      <c r="DL327" s="369"/>
      <c r="DM327" s="369"/>
      <c r="DN327" s="369"/>
      <c r="DO327" s="369"/>
      <c r="DP327" s="369"/>
      <c r="DQ327" s="369"/>
      <c r="DR327" s="369"/>
      <c r="DS327" s="369"/>
      <c r="DT327" s="369"/>
      <c r="DU327" s="369"/>
      <c r="DV327" s="369"/>
      <c r="DW327" s="369"/>
      <c r="DX327" s="369"/>
      <c r="DY327" s="369"/>
      <c r="DZ327" s="369"/>
      <c r="EA327" s="369"/>
      <c r="EB327" s="369"/>
      <c r="EC327" s="369"/>
      <c r="ED327" s="369"/>
      <c r="EE327" s="369"/>
      <c r="EF327" s="369"/>
      <c r="EG327" s="369"/>
      <c r="EH327" s="369"/>
      <c r="EI327" s="369"/>
      <c r="EJ327" s="369"/>
      <c r="EK327" s="369"/>
      <c r="EL327" s="369"/>
      <c r="EM327" s="369"/>
      <c r="EN327" s="369"/>
      <c r="EO327" s="369"/>
      <c r="EP327" s="369"/>
      <c r="EQ327" s="369"/>
      <c r="ER327" s="369"/>
      <c r="ES327" s="369"/>
      <c r="ET327" s="369"/>
      <c r="EU327" s="369"/>
      <c r="EV327" s="369"/>
      <c r="EW327" s="369"/>
      <c r="EX327" s="369"/>
      <c r="EY327" s="369"/>
      <c r="EZ327" s="369"/>
      <c r="FA327" s="369"/>
      <c r="FB327" s="369"/>
      <c r="FC327" s="369"/>
      <c r="FD327" s="369"/>
      <c r="FE327" s="369"/>
      <c r="FF327" s="369"/>
      <c r="FG327" s="369"/>
      <c r="FH327" s="369"/>
      <c r="FI327" s="369"/>
      <c r="FJ327" s="369"/>
      <c r="FK327" s="369"/>
      <c r="FL327" s="369"/>
      <c r="FM327" s="369"/>
      <c r="FN327" s="369"/>
      <c r="FO327" s="369"/>
      <c r="FP327" s="369"/>
      <c r="FQ327" s="369"/>
      <c r="FR327" s="369"/>
      <c r="FS327" s="369"/>
      <c r="FT327" s="369"/>
      <c r="FU327" s="369"/>
      <c r="FV327" s="369"/>
      <c r="FW327" s="369"/>
      <c r="FX327" s="369"/>
      <c r="FY327" s="369"/>
      <c r="FZ327" s="369"/>
      <c r="GA327" s="369"/>
      <c r="GB327" s="369"/>
      <c r="GC327" s="369"/>
      <c r="GD327" s="369"/>
      <c r="GE327" s="369"/>
      <c r="GF327" s="369"/>
      <c r="GG327" s="369"/>
      <c r="GH327" s="369"/>
      <c r="GI327" s="369"/>
      <c r="GJ327" s="369"/>
      <c r="GK327" s="369"/>
      <c r="GL327" s="369"/>
      <c r="GM327" s="369"/>
      <c r="GN327" s="369"/>
      <c r="GO327" s="369"/>
      <c r="GP327" s="369"/>
      <c r="GQ327" s="369"/>
      <c r="GR327" s="369"/>
      <c r="GS327" s="369"/>
      <c r="GT327" s="369"/>
      <c r="GU327" s="369"/>
      <c r="GV327" s="369"/>
      <c r="GW327" s="369"/>
      <c r="GX327" s="369"/>
      <c r="GY327" s="369"/>
      <c r="GZ327" s="369"/>
      <c r="HA327" s="369"/>
      <c r="HB327" s="369"/>
      <c r="HC327" s="369"/>
      <c r="HD327" s="369"/>
      <c r="HE327" s="369"/>
      <c r="HF327" s="369"/>
      <c r="HG327" s="369"/>
      <c r="HH327" s="369"/>
      <c r="HI327" s="369"/>
      <c r="HJ327" s="369"/>
      <c r="HK327" s="369"/>
      <c r="HL327" s="369"/>
      <c r="HM327" s="369"/>
      <c r="HN327" s="369"/>
      <c r="HO327" s="369"/>
      <c r="HP327" s="369"/>
      <c r="HQ327" s="369"/>
      <c r="HR327" s="369"/>
      <c r="HS327" s="369"/>
      <c r="HT327" s="369"/>
      <c r="HU327" s="369"/>
      <c r="HV327" s="369"/>
      <c r="HW327" s="369"/>
      <c r="HX327" s="369"/>
      <c r="HY327" s="369"/>
      <c r="HZ327" s="369"/>
      <c r="IA327" s="369"/>
      <c r="IB327" s="369"/>
      <c r="IC327" s="369"/>
      <c r="ID327" s="369"/>
      <c r="IE327" s="369"/>
      <c r="IF327" s="369"/>
      <c r="IG327" s="369"/>
      <c r="IH327" s="369"/>
      <c r="II327" s="369"/>
      <c r="IJ327" s="369"/>
      <c r="IK327" s="369"/>
      <c r="IL327" s="369"/>
      <c r="IM327" s="369"/>
      <c r="IN327" s="369"/>
      <c r="IO327" s="369"/>
      <c r="IP327" s="369"/>
      <c r="IQ327" s="369"/>
      <c r="IR327" s="369"/>
      <c r="IS327" s="369"/>
      <c r="IT327" s="369"/>
      <c r="IU327" s="369"/>
      <c r="IV327" s="369"/>
      <c r="IW327" s="369"/>
      <c r="IX327" s="369"/>
      <c r="IY327" s="369"/>
      <c r="IZ327" s="369"/>
      <c r="JA327" s="369"/>
      <c r="JB327" s="369"/>
      <c r="JC327" s="369"/>
      <c r="JD327" s="369"/>
      <c r="JE327" s="369"/>
      <c r="JF327" s="369"/>
      <c r="JG327" s="369"/>
    </row>
    <row r="328" spans="1:267" s="356" customFormat="1" ht="90" outlineLevel="1">
      <c r="A328" s="591"/>
      <c r="B328" s="36" t="s">
        <v>2234</v>
      </c>
      <c r="C328" s="27" t="s">
        <v>80</v>
      </c>
      <c r="D328" s="27" t="s">
        <v>196</v>
      </c>
      <c r="E328" s="27" t="s">
        <v>1045</v>
      </c>
      <c r="F328" s="10" t="s">
        <v>1046</v>
      </c>
      <c r="G328" s="10" t="s">
        <v>80</v>
      </c>
      <c r="H328" s="27" t="s">
        <v>2314</v>
      </c>
      <c r="I328" s="27"/>
      <c r="J328" s="34">
        <v>3109.3874999999998</v>
      </c>
      <c r="K328" s="34">
        <v>3109.3874999999998</v>
      </c>
      <c r="L328" s="34">
        <v>0</v>
      </c>
      <c r="M328" s="34">
        <v>0</v>
      </c>
      <c r="N328" s="34">
        <v>2798.44875</v>
      </c>
      <c r="O328" s="34">
        <v>2798.44875</v>
      </c>
      <c r="P328" s="362">
        <v>46203</v>
      </c>
      <c r="Q328" s="107">
        <v>46022</v>
      </c>
      <c r="R328" s="27" t="s">
        <v>1659</v>
      </c>
      <c r="S328" s="107"/>
      <c r="T328" s="34">
        <v>310.93875000000003</v>
      </c>
      <c r="U328" s="34">
        <v>310.93875000000003</v>
      </c>
      <c r="V328" s="34">
        <v>0</v>
      </c>
      <c r="W328" s="34">
        <v>0</v>
      </c>
      <c r="X328" s="34">
        <v>310.93875000000003</v>
      </c>
      <c r="Y328" s="34">
        <v>0</v>
      </c>
      <c r="Z328" s="34">
        <v>0</v>
      </c>
      <c r="AA328" s="34">
        <v>0</v>
      </c>
      <c r="AB328" s="34">
        <v>2798.44875</v>
      </c>
      <c r="AC328" s="34">
        <v>2798.44875</v>
      </c>
      <c r="AD328" s="34">
        <v>0</v>
      </c>
      <c r="AE328" s="34">
        <v>0</v>
      </c>
      <c r="AF328" s="34">
        <v>0</v>
      </c>
      <c r="AG328" s="34">
        <v>2798.44875</v>
      </c>
      <c r="AH328" s="34">
        <v>2798.44875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2798.44875</v>
      </c>
      <c r="AQ328" s="34">
        <v>0</v>
      </c>
      <c r="AR328" s="34">
        <v>0</v>
      </c>
      <c r="AS328" s="27" t="s">
        <v>2233</v>
      </c>
      <c r="AT328" s="34">
        <v>0</v>
      </c>
      <c r="AU328" s="34">
        <v>0</v>
      </c>
      <c r="AV328" s="107" t="s">
        <v>1916</v>
      </c>
      <c r="AW328" s="27" t="s">
        <v>80</v>
      </c>
      <c r="AX328" s="107" t="s">
        <v>1952</v>
      </c>
      <c r="AY328" s="27" t="s">
        <v>2591</v>
      </c>
      <c r="AZ328" s="107" t="s">
        <v>2312</v>
      </c>
      <c r="BA328" s="369"/>
      <c r="BB328" s="369"/>
      <c r="BC328" s="369"/>
      <c r="BD328" s="369"/>
      <c r="BE328" s="369"/>
      <c r="BF328" s="369"/>
      <c r="BG328" s="369"/>
      <c r="BH328" s="369"/>
      <c r="BI328" s="369"/>
      <c r="BJ328" s="369"/>
      <c r="BK328" s="369"/>
      <c r="BL328" s="369"/>
      <c r="BM328" s="369"/>
      <c r="BN328" s="369"/>
      <c r="BO328" s="369"/>
      <c r="BP328" s="369"/>
      <c r="BQ328" s="369"/>
      <c r="BR328" s="369"/>
      <c r="BS328" s="369"/>
      <c r="BT328" s="369"/>
      <c r="BU328" s="369"/>
      <c r="BV328" s="369"/>
      <c r="BW328" s="369"/>
      <c r="BX328" s="369"/>
      <c r="BY328" s="369"/>
      <c r="BZ328" s="369"/>
      <c r="CA328" s="369"/>
      <c r="CB328" s="369"/>
      <c r="CC328" s="369"/>
      <c r="CD328" s="369"/>
      <c r="CE328" s="369"/>
      <c r="CF328" s="369"/>
      <c r="CG328" s="369"/>
      <c r="CH328" s="369"/>
      <c r="CI328" s="369"/>
      <c r="CJ328" s="369"/>
      <c r="CK328" s="369"/>
      <c r="CL328" s="369"/>
      <c r="CM328" s="369"/>
      <c r="CN328" s="369"/>
      <c r="CO328" s="369"/>
      <c r="CP328" s="369"/>
      <c r="CQ328" s="369"/>
      <c r="CR328" s="369"/>
      <c r="CS328" s="369"/>
      <c r="CT328" s="369"/>
      <c r="CU328" s="369"/>
      <c r="CV328" s="369"/>
      <c r="CW328" s="369"/>
      <c r="CX328" s="369"/>
      <c r="CY328" s="369"/>
      <c r="CZ328" s="369"/>
      <c r="DA328" s="369"/>
      <c r="DB328" s="369"/>
      <c r="DC328" s="369"/>
      <c r="DD328" s="369"/>
      <c r="DE328" s="369"/>
      <c r="DF328" s="369"/>
      <c r="DG328" s="369"/>
      <c r="DH328" s="369"/>
      <c r="DI328" s="369"/>
      <c r="DJ328" s="369"/>
      <c r="DK328" s="369"/>
      <c r="DL328" s="369"/>
      <c r="DM328" s="369"/>
      <c r="DN328" s="369"/>
      <c r="DO328" s="369"/>
      <c r="DP328" s="369"/>
      <c r="DQ328" s="369"/>
      <c r="DR328" s="369"/>
      <c r="DS328" s="369"/>
      <c r="DT328" s="369"/>
      <c r="DU328" s="369"/>
      <c r="DV328" s="369"/>
      <c r="DW328" s="369"/>
      <c r="DX328" s="369"/>
      <c r="DY328" s="369"/>
      <c r="DZ328" s="369"/>
      <c r="EA328" s="369"/>
      <c r="EB328" s="369"/>
      <c r="EC328" s="369"/>
      <c r="ED328" s="369"/>
      <c r="EE328" s="369"/>
      <c r="EF328" s="369"/>
      <c r="EG328" s="369"/>
      <c r="EH328" s="369"/>
      <c r="EI328" s="369"/>
      <c r="EJ328" s="369"/>
      <c r="EK328" s="369"/>
      <c r="EL328" s="369"/>
      <c r="EM328" s="369"/>
      <c r="EN328" s="369"/>
      <c r="EO328" s="369"/>
      <c r="EP328" s="369"/>
      <c r="EQ328" s="369"/>
      <c r="ER328" s="369"/>
      <c r="ES328" s="369"/>
      <c r="ET328" s="369"/>
      <c r="EU328" s="369"/>
      <c r="EV328" s="369"/>
      <c r="EW328" s="369"/>
      <c r="EX328" s="369"/>
      <c r="EY328" s="369"/>
      <c r="EZ328" s="369"/>
      <c r="FA328" s="369"/>
      <c r="FB328" s="369"/>
      <c r="FC328" s="369"/>
      <c r="FD328" s="369"/>
      <c r="FE328" s="369"/>
      <c r="FF328" s="369"/>
      <c r="FG328" s="369"/>
      <c r="FH328" s="369"/>
      <c r="FI328" s="369"/>
      <c r="FJ328" s="369"/>
      <c r="FK328" s="369"/>
      <c r="FL328" s="369"/>
      <c r="FM328" s="369"/>
      <c r="FN328" s="369"/>
      <c r="FO328" s="369"/>
      <c r="FP328" s="369"/>
      <c r="FQ328" s="369"/>
      <c r="FR328" s="369"/>
      <c r="FS328" s="369"/>
      <c r="FT328" s="369"/>
      <c r="FU328" s="369"/>
      <c r="FV328" s="369"/>
      <c r="FW328" s="369"/>
      <c r="FX328" s="369"/>
      <c r="FY328" s="369"/>
      <c r="FZ328" s="369"/>
      <c r="GA328" s="369"/>
      <c r="GB328" s="369"/>
      <c r="GC328" s="369"/>
      <c r="GD328" s="369"/>
      <c r="GE328" s="369"/>
      <c r="GF328" s="369"/>
      <c r="GG328" s="369"/>
      <c r="GH328" s="369"/>
      <c r="GI328" s="369"/>
      <c r="GJ328" s="369"/>
      <c r="GK328" s="369"/>
      <c r="GL328" s="369"/>
      <c r="GM328" s="369"/>
      <c r="GN328" s="369"/>
      <c r="GO328" s="369"/>
      <c r="GP328" s="369"/>
      <c r="GQ328" s="369"/>
      <c r="GR328" s="369"/>
      <c r="GS328" s="369"/>
      <c r="GT328" s="369"/>
      <c r="GU328" s="369"/>
      <c r="GV328" s="369"/>
      <c r="GW328" s="369"/>
      <c r="GX328" s="369"/>
      <c r="GY328" s="369"/>
      <c r="GZ328" s="369"/>
      <c r="HA328" s="369"/>
      <c r="HB328" s="369"/>
      <c r="HC328" s="369"/>
      <c r="HD328" s="369"/>
      <c r="HE328" s="369"/>
      <c r="HF328" s="369"/>
      <c r="HG328" s="369"/>
      <c r="HH328" s="369"/>
      <c r="HI328" s="369"/>
      <c r="HJ328" s="369"/>
      <c r="HK328" s="369"/>
      <c r="HL328" s="369"/>
      <c r="HM328" s="369"/>
      <c r="HN328" s="369"/>
      <c r="HO328" s="369"/>
      <c r="HP328" s="369"/>
      <c r="HQ328" s="369"/>
      <c r="HR328" s="369"/>
      <c r="HS328" s="369"/>
      <c r="HT328" s="369"/>
      <c r="HU328" s="369"/>
      <c r="HV328" s="369"/>
      <c r="HW328" s="369"/>
      <c r="HX328" s="369"/>
      <c r="HY328" s="369"/>
      <c r="HZ328" s="369"/>
      <c r="IA328" s="369"/>
      <c r="IB328" s="369"/>
      <c r="IC328" s="369"/>
      <c r="ID328" s="369"/>
      <c r="IE328" s="369"/>
      <c r="IF328" s="369"/>
      <c r="IG328" s="369"/>
      <c r="IH328" s="369"/>
      <c r="II328" s="369"/>
      <c r="IJ328" s="369"/>
      <c r="IK328" s="369"/>
      <c r="IL328" s="369"/>
      <c r="IM328" s="369"/>
      <c r="IN328" s="369"/>
      <c r="IO328" s="369"/>
      <c r="IP328" s="369"/>
      <c r="IQ328" s="369"/>
      <c r="IR328" s="369"/>
      <c r="IS328" s="369"/>
      <c r="IT328" s="369"/>
      <c r="IU328" s="369"/>
      <c r="IV328" s="369"/>
      <c r="IW328" s="369"/>
      <c r="IX328" s="369"/>
      <c r="IY328" s="369"/>
      <c r="IZ328" s="369"/>
      <c r="JA328" s="369"/>
      <c r="JB328" s="369"/>
      <c r="JC328" s="369"/>
      <c r="JD328" s="369"/>
      <c r="JE328" s="369"/>
      <c r="JF328" s="369"/>
      <c r="JG328" s="369"/>
    </row>
    <row r="329" spans="1:267" s="356" customFormat="1" ht="144" outlineLevel="1">
      <c r="A329" s="591"/>
      <c r="B329" s="36" t="s">
        <v>2367</v>
      </c>
      <c r="C329" s="27" t="s">
        <v>80</v>
      </c>
      <c r="D329" s="27" t="s">
        <v>1919</v>
      </c>
      <c r="E329" s="27" t="s">
        <v>1920</v>
      </c>
      <c r="F329" s="10" t="s">
        <v>1921</v>
      </c>
      <c r="G329" s="10" t="s">
        <v>80</v>
      </c>
      <c r="H329" s="27" t="s">
        <v>2870</v>
      </c>
      <c r="I329" s="27" t="s">
        <v>2853</v>
      </c>
      <c r="J329" s="34">
        <v>4404</v>
      </c>
      <c r="K329" s="34">
        <v>4404</v>
      </c>
      <c r="L329" s="34">
        <v>0</v>
      </c>
      <c r="M329" s="34">
        <v>0</v>
      </c>
      <c r="N329" s="34">
        <v>2202</v>
      </c>
      <c r="O329" s="34">
        <v>2200</v>
      </c>
      <c r="P329" s="362">
        <v>46203</v>
      </c>
      <c r="Q329" s="107">
        <v>46022</v>
      </c>
      <c r="R329" s="27" t="s">
        <v>1659</v>
      </c>
      <c r="S329" s="107"/>
      <c r="T329" s="34">
        <v>0</v>
      </c>
      <c r="U329" s="34">
        <v>2200</v>
      </c>
      <c r="V329" s="34">
        <v>0</v>
      </c>
      <c r="W329" s="34">
        <v>2200</v>
      </c>
      <c r="X329" s="34">
        <v>4400</v>
      </c>
      <c r="Y329" s="34">
        <v>0</v>
      </c>
      <c r="Z329" s="34">
        <v>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0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4</v>
      </c>
      <c r="AR329" s="34">
        <v>0</v>
      </c>
      <c r="AS329" s="27" t="s">
        <v>2368</v>
      </c>
      <c r="AT329" s="34">
        <v>0</v>
      </c>
      <c r="AU329" s="34">
        <v>0</v>
      </c>
      <c r="AV329" s="107" t="s">
        <v>1916</v>
      </c>
      <c r="AW329" s="27" t="s">
        <v>80</v>
      </c>
      <c r="AX329" s="107" t="s">
        <v>82</v>
      </c>
      <c r="AY329" s="27" t="s">
        <v>2591</v>
      </c>
      <c r="AZ329" s="107" t="s">
        <v>2515</v>
      </c>
      <c r="BA329" s="369"/>
      <c r="BB329" s="369"/>
      <c r="BC329" s="369"/>
      <c r="BD329" s="369"/>
      <c r="BE329" s="369"/>
      <c r="BF329" s="369"/>
      <c r="BG329" s="369"/>
      <c r="BH329" s="369"/>
      <c r="BI329" s="369"/>
      <c r="BJ329" s="369"/>
      <c r="BK329" s="369"/>
      <c r="BL329" s="369"/>
      <c r="BM329" s="369"/>
      <c r="BN329" s="369"/>
      <c r="BO329" s="369"/>
      <c r="BP329" s="369"/>
      <c r="BQ329" s="369"/>
      <c r="BR329" s="369"/>
      <c r="BS329" s="369"/>
      <c r="BT329" s="369"/>
      <c r="BU329" s="369"/>
      <c r="BV329" s="369"/>
      <c r="BW329" s="369"/>
      <c r="BX329" s="369"/>
      <c r="BY329" s="369"/>
      <c r="BZ329" s="369"/>
      <c r="CA329" s="369"/>
      <c r="CB329" s="369"/>
      <c r="CC329" s="369"/>
      <c r="CD329" s="369"/>
      <c r="CE329" s="369"/>
      <c r="CF329" s="369"/>
      <c r="CG329" s="369"/>
      <c r="CH329" s="369"/>
      <c r="CI329" s="369"/>
      <c r="CJ329" s="369"/>
      <c r="CK329" s="369"/>
      <c r="CL329" s="369"/>
      <c r="CM329" s="369"/>
      <c r="CN329" s="369"/>
      <c r="CO329" s="369"/>
      <c r="CP329" s="369"/>
      <c r="CQ329" s="369"/>
      <c r="CR329" s="369"/>
      <c r="CS329" s="369"/>
      <c r="CT329" s="369"/>
      <c r="CU329" s="369"/>
      <c r="CV329" s="369"/>
      <c r="CW329" s="369"/>
      <c r="CX329" s="369"/>
      <c r="CY329" s="369"/>
      <c r="CZ329" s="369"/>
      <c r="DA329" s="369"/>
      <c r="DB329" s="369"/>
      <c r="DC329" s="369"/>
      <c r="DD329" s="369"/>
      <c r="DE329" s="369"/>
      <c r="DF329" s="369"/>
      <c r="DG329" s="369"/>
      <c r="DH329" s="369"/>
      <c r="DI329" s="369"/>
      <c r="DJ329" s="369"/>
      <c r="DK329" s="369"/>
      <c r="DL329" s="369"/>
      <c r="DM329" s="369"/>
      <c r="DN329" s="369"/>
      <c r="DO329" s="369"/>
      <c r="DP329" s="369"/>
      <c r="DQ329" s="369"/>
      <c r="DR329" s="369"/>
      <c r="DS329" s="369"/>
      <c r="DT329" s="369"/>
      <c r="DU329" s="369"/>
      <c r="DV329" s="369"/>
      <c r="DW329" s="369"/>
      <c r="DX329" s="369"/>
      <c r="DY329" s="369"/>
      <c r="DZ329" s="369"/>
      <c r="EA329" s="369"/>
      <c r="EB329" s="369"/>
      <c r="EC329" s="369"/>
      <c r="ED329" s="369"/>
      <c r="EE329" s="369"/>
      <c r="EF329" s="369"/>
      <c r="EG329" s="369"/>
      <c r="EH329" s="369"/>
      <c r="EI329" s="369"/>
      <c r="EJ329" s="369"/>
      <c r="EK329" s="369"/>
      <c r="EL329" s="369"/>
      <c r="EM329" s="369"/>
      <c r="EN329" s="369"/>
      <c r="EO329" s="369"/>
      <c r="EP329" s="369"/>
      <c r="EQ329" s="369"/>
      <c r="ER329" s="369"/>
      <c r="ES329" s="369"/>
      <c r="ET329" s="369"/>
      <c r="EU329" s="369"/>
      <c r="EV329" s="369"/>
      <c r="EW329" s="369"/>
      <c r="EX329" s="369"/>
      <c r="EY329" s="369"/>
      <c r="EZ329" s="369"/>
      <c r="FA329" s="369"/>
      <c r="FB329" s="369"/>
      <c r="FC329" s="369"/>
      <c r="FD329" s="369"/>
      <c r="FE329" s="369"/>
      <c r="FF329" s="369"/>
      <c r="FG329" s="369"/>
      <c r="FH329" s="369"/>
      <c r="FI329" s="369"/>
      <c r="FJ329" s="369"/>
      <c r="FK329" s="369"/>
      <c r="FL329" s="369"/>
      <c r="FM329" s="369"/>
      <c r="FN329" s="369"/>
      <c r="FO329" s="369"/>
      <c r="FP329" s="369"/>
      <c r="FQ329" s="369"/>
      <c r="FR329" s="369"/>
      <c r="FS329" s="369"/>
      <c r="FT329" s="369"/>
      <c r="FU329" s="369"/>
      <c r="FV329" s="369"/>
      <c r="FW329" s="369"/>
      <c r="FX329" s="369"/>
      <c r="FY329" s="369"/>
      <c r="FZ329" s="369"/>
      <c r="GA329" s="369"/>
      <c r="GB329" s="369"/>
      <c r="GC329" s="369"/>
      <c r="GD329" s="369"/>
      <c r="GE329" s="369"/>
      <c r="GF329" s="369"/>
      <c r="GG329" s="369"/>
      <c r="GH329" s="369"/>
      <c r="GI329" s="369"/>
      <c r="GJ329" s="369"/>
      <c r="GK329" s="369"/>
      <c r="GL329" s="369"/>
      <c r="GM329" s="369"/>
      <c r="GN329" s="369"/>
      <c r="GO329" s="369"/>
      <c r="GP329" s="369"/>
      <c r="GQ329" s="369"/>
      <c r="GR329" s="369"/>
      <c r="GS329" s="369"/>
      <c r="GT329" s="369"/>
      <c r="GU329" s="369"/>
      <c r="GV329" s="369"/>
      <c r="GW329" s="369"/>
      <c r="GX329" s="369"/>
      <c r="GY329" s="369"/>
      <c r="GZ329" s="369"/>
      <c r="HA329" s="369"/>
      <c r="HB329" s="369"/>
      <c r="HC329" s="369"/>
      <c r="HD329" s="369"/>
      <c r="HE329" s="369"/>
      <c r="HF329" s="369"/>
      <c r="HG329" s="369"/>
      <c r="HH329" s="369"/>
      <c r="HI329" s="369"/>
      <c r="HJ329" s="369"/>
      <c r="HK329" s="369"/>
      <c r="HL329" s="369"/>
      <c r="HM329" s="369"/>
      <c r="HN329" s="369"/>
      <c r="HO329" s="369"/>
      <c r="HP329" s="369"/>
      <c r="HQ329" s="369"/>
      <c r="HR329" s="369"/>
      <c r="HS329" s="369"/>
      <c r="HT329" s="369"/>
      <c r="HU329" s="369"/>
      <c r="HV329" s="369"/>
      <c r="HW329" s="369"/>
      <c r="HX329" s="369"/>
      <c r="HY329" s="369"/>
      <c r="HZ329" s="369"/>
      <c r="IA329" s="369"/>
      <c r="IB329" s="369"/>
      <c r="IC329" s="369"/>
      <c r="ID329" s="369"/>
      <c r="IE329" s="369"/>
      <c r="IF329" s="369"/>
      <c r="IG329" s="369"/>
      <c r="IH329" s="369"/>
      <c r="II329" s="369"/>
      <c r="IJ329" s="369"/>
      <c r="IK329" s="369"/>
      <c r="IL329" s="369"/>
      <c r="IM329" s="369"/>
      <c r="IN329" s="369"/>
      <c r="IO329" s="369"/>
      <c r="IP329" s="369"/>
      <c r="IQ329" s="369"/>
      <c r="IR329" s="369"/>
      <c r="IS329" s="369"/>
      <c r="IT329" s="369"/>
      <c r="IU329" s="369"/>
      <c r="IV329" s="369"/>
      <c r="IW329" s="369"/>
      <c r="IX329" s="369"/>
      <c r="IY329" s="369"/>
      <c r="IZ329" s="369"/>
      <c r="JA329" s="369"/>
      <c r="JB329" s="369"/>
      <c r="JC329" s="369"/>
      <c r="JD329" s="369"/>
      <c r="JE329" s="369"/>
      <c r="JF329" s="369"/>
      <c r="JG329" s="369"/>
    </row>
    <row r="330" spans="1:267" s="356" customFormat="1" ht="36" outlineLevel="1">
      <c r="A330" s="591"/>
      <c r="B330" s="36" t="s">
        <v>2570</v>
      </c>
      <c r="C330" s="27" t="s">
        <v>80</v>
      </c>
      <c r="D330" s="27" t="s">
        <v>2232</v>
      </c>
      <c r="E330" s="27" t="s">
        <v>1048</v>
      </c>
      <c r="F330" s="10" t="s">
        <v>1049</v>
      </c>
      <c r="G330" s="10" t="s">
        <v>80</v>
      </c>
      <c r="H330" s="27" t="s">
        <v>2315</v>
      </c>
      <c r="I330" s="23"/>
      <c r="J330" s="34">
        <v>149</v>
      </c>
      <c r="K330" s="34">
        <v>149</v>
      </c>
      <c r="L330" s="34">
        <v>0</v>
      </c>
      <c r="M330" s="34">
        <v>0</v>
      </c>
      <c r="N330" s="34">
        <v>104</v>
      </c>
      <c r="O330" s="34">
        <v>104</v>
      </c>
      <c r="P330" s="362">
        <v>46022</v>
      </c>
      <c r="Q330" s="107">
        <v>46022</v>
      </c>
      <c r="R330" s="27" t="s">
        <v>182</v>
      </c>
      <c r="S330" s="107"/>
      <c r="T330" s="34">
        <v>0</v>
      </c>
      <c r="U330" s="34">
        <v>0</v>
      </c>
      <c r="V330" s="34">
        <v>0</v>
      </c>
      <c r="W330" s="34">
        <v>0</v>
      </c>
      <c r="X330" s="34">
        <v>0</v>
      </c>
      <c r="Y330" s="34">
        <v>0</v>
      </c>
      <c r="Z330" s="34">
        <v>45</v>
      </c>
      <c r="AA330" s="34">
        <v>0</v>
      </c>
      <c r="AB330" s="34">
        <v>104</v>
      </c>
      <c r="AC330" s="34">
        <v>149</v>
      </c>
      <c r="AD330" s="34">
        <v>104</v>
      </c>
      <c r="AE330" s="34">
        <v>45</v>
      </c>
      <c r="AF330" s="34">
        <v>0</v>
      </c>
      <c r="AG330" s="34">
        <v>104</v>
      </c>
      <c r="AH330" s="34">
        <v>149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104</v>
      </c>
      <c r="AO330" s="34">
        <v>0</v>
      </c>
      <c r="AP330" s="34">
        <v>0</v>
      </c>
      <c r="AQ330" s="34">
        <v>0</v>
      </c>
      <c r="AR330" s="34">
        <v>0</v>
      </c>
      <c r="AS330" s="27" t="s">
        <v>2571</v>
      </c>
      <c r="AT330" s="34">
        <v>0</v>
      </c>
      <c r="AU330" s="34">
        <v>0</v>
      </c>
      <c r="AV330" s="107" t="s">
        <v>1916</v>
      </c>
      <c r="AW330" s="27" t="s">
        <v>80</v>
      </c>
      <c r="AX330" s="107" t="s">
        <v>1950</v>
      </c>
      <c r="AY330" s="27" t="s">
        <v>2591</v>
      </c>
      <c r="AZ330" s="107" t="s">
        <v>2312</v>
      </c>
      <c r="BA330" s="369"/>
      <c r="BB330" s="369"/>
      <c r="BC330" s="369"/>
      <c r="BD330" s="369"/>
      <c r="BE330" s="369"/>
      <c r="BF330" s="369"/>
      <c r="BG330" s="369"/>
      <c r="BH330" s="369"/>
      <c r="BI330" s="369"/>
      <c r="BJ330" s="369"/>
      <c r="BK330" s="369"/>
      <c r="BL330" s="369"/>
      <c r="BM330" s="369"/>
      <c r="BN330" s="369"/>
      <c r="BO330" s="369"/>
      <c r="BP330" s="369"/>
      <c r="BQ330" s="369"/>
      <c r="BR330" s="369"/>
      <c r="BS330" s="369"/>
      <c r="BT330" s="369"/>
      <c r="BU330" s="369"/>
      <c r="BV330" s="369"/>
      <c r="BW330" s="369"/>
      <c r="BX330" s="369"/>
      <c r="BY330" s="369"/>
      <c r="BZ330" s="369"/>
      <c r="CA330" s="369"/>
      <c r="CB330" s="369"/>
      <c r="CC330" s="369"/>
      <c r="CD330" s="369"/>
      <c r="CE330" s="369"/>
      <c r="CF330" s="369"/>
      <c r="CG330" s="369"/>
      <c r="CH330" s="369"/>
      <c r="CI330" s="369"/>
      <c r="CJ330" s="369"/>
      <c r="CK330" s="369"/>
      <c r="CL330" s="369"/>
      <c r="CM330" s="369"/>
      <c r="CN330" s="369"/>
      <c r="CO330" s="369"/>
      <c r="CP330" s="369"/>
      <c r="CQ330" s="369"/>
      <c r="CR330" s="369"/>
      <c r="CS330" s="369"/>
      <c r="CT330" s="369"/>
      <c r="CU330" s="369"/>
      <c r="CV330" s="369"/>
      <c r="CW330" s="369"/>
      <c r="CX330" s="369"/>
      <c r="CY330" s="369"/>
      <c r="CZ330" s="369"/>
      <c r="DA330" s="369"/>
      <c r="DB330" s="369"/>
      <c r="DC330" s="369"/>
      <c r="DD330" s="369"/>
      <c r="DE330" s="369"/>
      <c r="DF330" s="369"/>
      <c r="DG330" s="369"/>
      <c r="DH330" s="369"/>
      <c r="DI330" s="369"/>
      <c r="DJ330" s="369"/>
      <c r="DK330" s="369"/>
      <c r="DL330" s="369"/>
      <c r="DM330" s="369"/>
      <c r="DN330" s="369"/>
      <c r="DO330" s="369"/>
      <c r="DP330" s="369"/>
      <c r="DQ330" s="369"/>
      <c r="DR330" s="369"/>
      <c r="DS330" s="369"/>
      <c r="DT330" s="369"/>
      <c r="DU330" s="369"/>
      <c r="DV330" s="369"/>
      <c r="DW330" s="369"/>
      <c r="DX330" s="369"/>
      <c r="DY330" s="369"/>
      <c r="DZ330" s="369"/>
      <c r="EA330" s="369"/>
      <c r="EB330" s="369"/>
      <c r="EC330" s="369"/>
      <c r="ED330" s="369"/>
      <c r="EE330" s="369"/>
      <c r="EF330" s="369"/>
      <c r="EG330" s="369"/>
      <c r="EH330" s="369"/>
      <c r="EI330" s="369"/>
      <c r="EJ330" s="369"/>
      <c r="EK330" s="369"/>
      <c r="EL330" s="369"/>
      <c r="EM330" s="369"/>
      <c r="EN330" s="369"/>
      <c r="EO330" s="369"/>
      <c r="EP330" s="369"/>
      <c r="EQ330" s="369"/>
      <c r="ER330" s="369"/>
      <c r="ES330" s="369"/>
      <c r="ET330" s="369"/>
      <c r="EU330" s="369"/>
      <c r="EV330" s="369"/>
      <c r="EW330" s="369"/>
      <c r="EX330" s="369"/>
      <c r="EY330" s="369"/>
      <c r="EZ330" s="369"/>
      <c r="FA330" s="369"/>
      <c r="FB330" s="369"/>
      <c r="FC330" s="369"/>
      <c r="FD330" s="369"/>
      <c r="FE330" s="369"/>
      <c r="FF330" s="369"/>
      <c r="FG330" s="369"/>
      <c r="FH330" s="369"/>
      <c r="FI330" s="369"/>
      <c r="FJ330" s="369"/>
      <c r="FK330" s="369"/>
      <c r="FL330" s="369"/>
      <c r="FM330" s="369"/>
      <c r="FN330" s="369"/>
      <c r="FO330" s="369"/>
      <c r="FP330" s="369"/>
      <c r="FQ330" s="369"/>
      <c r="FR330" s="369"/>
      <c r="FS330" s="369"/>
      <c r="FT330" s="369"/>
      <c r="FU330" s="369"/>
      <c r="FV330" s="369"/>
      <c r="FW330" s="369"/>
      <c r="FX330" s="369"/>
      <c r="FY330" s="369"/>
      <c r="FZ330" s="369"/>
      <c r="GA330" s="369"/>
      <c r="GB330" s="369"/>
      <c r="GC330" s="369"/>
      <c r="GD330" s="369"/>
      <c r="GE330" s="369"/>
      <c r="GF330" s="369"/>
      <c r="GG330" s="369"/>
      <c r="GH330" s="369"/>
      <c r="GI330" s="369"/>
      <c r="GJ330" s="369"/>
      <c r="GK330" s="369"/>
      <c r="GL330" s="369"/>
      <c r="GM330" s="369"/>
      <c r="GN330" s="369"/>
      <c r="GO330" s="369"/>
      <c r="GP330" s="369"/>
      <c r="GQ330" s="369"/>
      <c r="GR330" s="369"/>
      <c r="GS330" s="369"/>
      <c r="GT330" s="369"/>
      <c r="GU330" s="369"/>
      <c r="GV330" s="369"/>
      <c r="GW330" s="369"/>
      <c r="GX330" s="369"/>
      <c r="GY330" s="369"/>
      <c r="GZ330" s="369"/>
      <c r="HA330" s="369"/>
      <c r="HB330" s="369"/>
      <c r="HC330" s="369"/>
      <c r="HD330" s="369"/>
      <c r="HE330" s="369"/>
      <c r="HF330" s="369"/>
      <c r="HG330" s="369"/>
      <c r="HH330" s="369"/>
      <c r="HI330" s="369"/>
      <c r="HJ330" s="369"/>
      <c r="HK330" s="369"/>
      <c r="HL330" s="369"/>
      <c r="HM330" s="369"/>
      <c r="HN330" s="369"/>
      <c r="HO330" s="369"/>
      <c r="HP330" s="369"/>
      <c r="HQ330" s="369"/>
      <c r="HR330" s="369"/>
      <c r="HS330" s="369"/>
      <c r="HT330" s="369"/>
      <c r="HU330" s="369"/>
      <c r="HV330" s="369"/>
      <c r="HW330" s="369"/>
      <c r="HX330" s="369"/>
      <c r="HY330" s="369"/>
      <c r="HZ330" s="369"/>
      <c r="IA330" s="369"/>
      <c r="IB330" s="369"/>
      <c r="IC330" s="369"/>
      <c r="ID330" s="369"/>
      <c r="IE330" s="369"/>
      <c r="IF330" s="369"/>
      <c r="IG330" s="369"/>
      <c r="IH330" s="369"/>
      <c r="II330" s="369"/>
      <c r="IJ330" s="369"/>
      <c r="IK330" s="369"/>
      <c r="IL330" s="369"/>
      <c r="IM330" s="369"/>
      <c r="IN330" s="369"/>
      <c r="IO330" s="369"/>
      <c r="IP330" s="369"/>
      <c r="IQ330" s="369"/>
      <c r="IR330" s="369"/>
      <c r="IS330" s="369"/>
      <c r="IT330" s="369"/>
      <c r="IU330" s="369"/>
      <c r="IV330" s="369"/>
      <c r="IW330" s="369"/>
      <c r="IX330" s="369"/>
      <c r="IY330" s="369"/>
      <c r="IZ330" s="369"/>
      <c r="JA330" s="369"/>
      <c r="JB330" s="369"/>
      <c r="JC330" s="369"/>
      <c r="JD330" s="369"/>
      <c r="JE330" s="369"/>
      <c r="JF330" s="369"/>
      <c r="JG330" s="369"/>
    </row>
    <row r="331" spans="1:267" s="356" customFormat="1" ht="72" outlineLevel="1">
      <c r="A331" s="591"/>
      <c r="B331" s="36" t="s">
        <v>2572</v>
      </c>
      <c r="C331" s="27" t="s">
        <v>80</v>
      </c>
      <c r="D331" s="27" t="s">
        <v>2232</v>
      </c>
      <c r="E331" s="27" t="s">
        <v>1048</v>
      </c>
      <c r="F331" s="10" t="s">
        <v>1049</v>
      </c>
      <c r="G331" s="10" t="s">
        <v>80</v>
      </c>
      <c r="H331" s="27" t="s">
        <v>2315</v>
      </c>
      <c r="I331" s="23"/>
      <c r="J331" s="34">
        <v>198.7</v>
      </c>
      <c r="K331" s="34">
        <v>198.7</v>
      </c>
      <c r="L331" s="34">
        <v>0</v>
      </c>
      <c r="M331" s="34">
        <v>0</v>
      </c>
      <c r="N331" s="34">
        <v>111</v>
      </c>
      <c r="O331" s="34">
        <v>139</v>
      </c>
      <c r="P331" s="362">
        <v>46022</v>
      </c>
      <c r="Q331" s="107">
        <v>0</v>
      </c>
      <c r="R331" s="27" t="s">
        <v>182</v>
      </c>
      <c r="S331" s="107"/>
      <c r="T331" s="34">
        <v>0</v>
      </c>
      <c r="U331" s="34">
        <v>0</v>
      </c>
      <c r="V331" s="34">
        <v>0</v>
      </c>
      <c r="W331" s="34">
        <v>0</v>
      </c>
      <c r="X331" s="34">
        <v>0</v>
      </c>
      <c r="Y331" s="34">
        <v>0</v>
      </c>
      <c r="Z331" s="34">
        <v>87.7</v>
      </c>
      <c r="AA331" s="34">
        <v>0</v>
      </c>
      <c r="AB331" s="34">
        <v>139</v>
      </c>
      <c r="AC331" s="34">
        <v>226.7</v>
      </c>
      <c r="AD331" s="34">
        <v>111</v>
      </c>
      <c r="AE331" s="34">
        <v>87.7</v>
      </c>
      <c r="AF331" s="34">
        <v>0</v>
      </c>
      <c r="AG331" s="34">
        <v>139</v>
      </c>
      <c r="AH331" s="34">
        <v>226.7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111</v>
      </c>
      <c r="AO331" s="34">
        <v>0</v>
      </c>
      <c r="AP331" s="34">
        <v>0</v>
      </c>
      <c r="AQ331" s="34">
        <v>0</v>
      </c>
      <c r="AR331" s="34">
        <v>0</v>
      </c>
      <c r="AS331" s="27" t="s">
        <v>2571</v>
      </c>
      <c r="AT331" s="34">
        <v>0</v>
      </c>
      <c r="AU331" s="34">
        <v>0</v>
      </c>
      <c r="AV331" s="107" t="s">
        <v>1916</v>
      </c>
      <c r="AW331" s="27" t="s">
        <v>3266</v>
      </c>
      <c r="AX331" s="107" t="s">
        <v>1950</v>
      </c>
      <c r="AY331" s="27" t="s">
        <v>2591</v>
      </c>
      <c r="AZ331" s="107" t="s">
        <v>2312</v>
      </c>
      <c r="BA331" s="369"/>
      <c r="BB331" s="369"/>
      <c r="BC331" s="369"/>
      <c r="BD331" s="369"/>
      <c r="BE331" s="369"/>
      <c r="BF331" s="369"/>
      <c r="BG331" s="369"/>
      <c r="BH331" s="369"/>
      <c r="BI331" s="369"/>
      <c r="BJ331" s="369"/>
      <c r="BK331" s="369"/>
      <c r="BL331" s="369"/>
      <c r="BM331" s="369"/>
      <c r="BN331" s="369"/>
      <c r="BO331" s="369"/>
      <c r="BP331" s="369"/>
      <c r="BQ331" s="369"/>
      <c r="BR331" s="369"/>
      <c r="BS331" s="369"/>
      <c r="BT331" s="369"/>
      <c r="BU331" s="369"/>
      <c r="BV331" s="369"/>
      <c r="BW331" s="369"/>
      <c r="BX331" s="369"/>
      <c r="BY331" s="369"/>
      <c r="BZ331" s="369"/>
      <c r="CA331" s="369"/>
      <c r="CB331" s="369"/>
      <c r="CC331" s="369"/>
      <c r="CD331" s="369"/>
      <c r="CE331" s="369"/>
      <c r="CF331" s="369"/>
      <c r="CG331" s="369"/>
      <c r="CH331" s="369"/>
      <c r="CI331" s="369"/>
      <c r="CJ331" s="369"/>
      <c r="CK331" s="369"/>
      <c r="CL331" s="369"/>
      <c r="CM331" s="369"/>
      <c r="CN331" s="369"/>
      <c r="CO331" s="369"/>
      <c r="CP331" s="369"/>
      <c r="CQ331" s="369"/>
      <c r="CR331" s="369"/>
      <c r="CS331" s="369"/>
      <c r="CT331" s="369"/>
      <c r="CU331" s="369"/>
      <c r="CV331" s="369"/>
      <c r="CW331" s="369"/>
      <c r="CX331" s="369"/>
      <c r="CY331" s="369"/>
      <c r="CZ331" s="369"/>
      <c r="DA331" s="369"/>
      <c r="DB331" s="369"/>
      <c r="DC331" s="369"/>
      <c r="DD331" s="369"/>
      <c r="DE331" s="369"/>
      <c r="DF331" s="369"/>
      <c r="DG331" s="369"/>
      <c r="DH331" s="369"/>
      <c r="DI331" s="369"/>
      <c r="DJ331" s="369"/>
      <c r="DK331" s="369"/>
      <c r="DL331" s="369"/>
      <c r="DM331" s="369"/>
      <c r="DN331" s="369"/>
      <c r="DO331" s="369"/>
      <c r="DP331" s="369"/>
      <c r="DQ331" s="369"/>
      <c r="DR331" s="369"/>
      <c r="DS331" s="369"/>
      <c r="DT331" s="369"/>
      <c r="DU331" s="369"/>
      <c r="DV331" s="369"/>
      <c r="DW331" s="369"/>
      <c r="DX331" s="369"/>
      <c r="DY331" s="369"/>
      <c r="DZ331" s="369"/>
      <c r="EA331" s="369"/>
      <c r="EB331" s="369"/>
      <c r="EC331" s="369"/>
      <c r="ED331" s="369"/>
      <c r="EE331" s="369"/>
      <c r="EF331" s="369"/>
      <c r="EG331" s="369"/>
      <c r="EH331" s="369"/>
      <c r="EI331" s="369"/>
      <c r="EJ331" s="369"/>
      <c r="EK331" s="369"/>
      <c r="EL331" s="369"/>
      <c r="EM331" s="369"/>
      <c r="EN331" s="369"/>
      <c r="EO331" s="369"/>
      <c r="EP331" s="369"/>
      <c r="EQ331" s="369"/>
      <c r="ER331" s="369"/>
      <c r="ES331" s="369"/>
      <c r="ET331" s="369"/>
      <c r="EU331" s="369"/>
      <c r="EV331" s="369"/>
      <c r="EW331" s="369"/>
      <c r="EX331" s="369"/>
      <c r="EY331" s="369"/>
      <c r="EZ331" s="369"/>
      <c r="FA331" s="369"/>
      <c r="FB331" s="369"/>
      <c r="FC331" s="369"/>
      <c r="FD331" s="369"/>
      <c r="FE331" s="369"/>
      <c r="FF331" s="369"/>
      <c r="FG331" s="369"/>
      <c r="FH331" s="369"/>
      <c r="FI331" s="369"/>
      <c r="FJ331" s="369"/>
      <c r="FK331" s="369"/>
      <c r="FL331" s="369"/>
      <c r="FM331" s="369"/>
      <c r="FN331" s="369"/>
      <c r="FO331" s="369"/>
      <c r="FP331" s="369"/>
      <c r="FQ331" s="369"/>
      <c r="FR331" s="369"/>
      <c r="FS331" s="369"/>
      <c r="FT331" s="369"/>
      <c r="FU331" s="369"/>
      <c r="FV331" s="369"/>
      <c r="FW331" s="369"/>
      <c r="FX331" s="369"/>
      <c r="FY331" s="369"/>
      <c r="FZ331" s="369"/>
      <c r="GA331" s="369"/>
      <c r="GB331" s="369"/>
      <c r="GC331" s="369"/>
      <c r="GD331" s="369"/>
      <c r="GE331" s="369"/>
      <c r="GF331" s="369"/>
      <c r="GG331" s="369"/>
      <c r="GH331" s="369"/>
      <c r="GI331" s="369"/>
      <c r="GJ331" s="369"/>
      <c r="GK331" s="369"/>
      <c r="GL331" s="369"/>
      <c r="GM331" s="369"/>
      <c r="GN331" s="369"/>
      <c r="GO331" s="369"/>
      <c r="GP331" s="369"/>
      <c r="GQ331" s="369"/>
      <c r="GR331" s="369"/>
      <c r="GS331" s="369"/>
      <c r="GT331" s="369"/>
      <c r="GU331" s="369"/>
      <c r="GV331" s="369"/>
      <c r="GW331" s="369"/>
      <c r="GX331" s="369"/>
      <c r="GY331" s="369"/>
      <c r="GZ331" s="369"/>
      <c r="HA331" s="369"/>
      <c r="HB331" s="369"/>
      <c r="HC331" s="369"/>
      <c r="HD331" s="369"/>
      <c r="HE331" s="369"/>
      <c r="HF331" s="369"/>
      <c r="HG331" s="369"/>
      <c r="HH331" s="369"/>
      <c r="HI331" s="369"/>
      <c r="HJ331" s="369"/>
      <c r="HK331" s="369"/>
      <c r="HL331" s="369"/>
      <c r="HM331" s="369"/>
      <c r="HN331" s="369"/>
      <c r="HO331" s="369"/>
      <c r="HP331" s="369"/>
      <c r="HQ331" s="369"/>
      <c r="HR331" s="369"/>
      <c r="HS331" s="369"/>
      <c r="HT331" s="369"/>
      <c r="HU331" s="369"/>
      <c r="HV331" s="369"/>
      <c r="HW331" s="369"/>
      <c r="HX331" s="369"/>
      <c r="HY331" s="369"/>
      <c r="HZ331" s="369"/>
      <c r="IA331" s="369"/>
      <c r="IB331" s="369"/>
      <c r="IC331" s="369"/>
      <c r="ID331" s="369"/>
      <c r="IE331" s="369"/>
      <c r="IF331" s="369"/>
      <c r="IG331" s="369"/>
      <c r="IH331" s="369"/>
      <c r="II331" s="369"/>
      <c r="IJ331" s="369"/>
      <c r="IK331" s="369"/>
      <c r="IL331" s="369"/>
      <c r="IM331" s="369"/>
      <c r="IN331" s="369"/>
      <c r="IO331" s="369"/>
      <c r="IP331" s="369"/>
      <c r="IQ331" s="369"/>
      <c r="IR331" s="369"/>
      <c r="IS331" s="369"/>
      <c r="IT331" s="369"/>
      <c r="IU331" s="369"/>
      <c r="IV331" s="369"/>
      <c r="IW331" s="369"/>
      <c r="IX331" s="369"/>
      <c r="IY331" s="369"/>
      <c r="IZ331" s="369"/>
      <c r="JA331" s="369"/>
      <c r="JB331" s="369"/>
      <c r="JC331" s="369"/>
      <c r="JD331" s="369"/>
      <c r="JE331" s="369"/>
      <c r="JF331" s="369"/>
      <c r="JG331" s="369"/>
    </row>
    <row r="332" spans="1:267" s="356" customFormat="1" ht="36" outlineLevel="1">
      <c r="A332" s="591"/>
      <c r="B332" s="36" t="s">
        <v>2573</v>
      </c>
      <c r="C332" s="27" t="s">
        <v>80</v>
      </c>
      <c r="D332" s="27" t="s">
        <v>1301</v>
      </c>
      <c r="E332" s="27" t="s">
        <v>1668</v>
      </c>
      <c r="F332" s="10" t="s">
        <v>1669</v>
      </c>
      <c r="G332" s="10" t="s">
        <v>80</v>
      </c>
      <c r="H332" s="27" t="s">
        <v>2574</v>
      </c>
      <c r="I332" s="23"/>
      <c r="J332" s="34">
        <v>433</v>
      </c>
      <c r="K332" s="34">
        <v>433</v>
      </c>
      <c r="L332" s="34">
        <v>0</v>
      </c>
      <c r="M332" s="34">
        <v>0</v>
      </c>
      <c r="N332" s="34">
        <v>270</v>
      </c>
      <c r="O332" s="34">
        <v>0</v>
      </c>
      <c r="P332" s="362" t="s">
        <v>80</v>
      </c>
      <c r="Q332" s="107">
        <v>46022</v>
      </c>
      <c r="R332" s="27" t="s">
        <v>182</v>
      </c>
      <c r="S332" s="107"/>
      <c r="T332" s="34">
        <v>0</v>
      </c>
      <c r="U332" s="34">
        <v>0</v>
      </c>
      <c r="V332" s="34">
        <v>0</v>
      </c>
      <c r="W332" s="34">
        <v>0</v>
      </c>
      <c r="X332" s="34">
        <v>0</v>
      </c>
      <c r="Y332" s="34">
        <v>0</v>
      </c>
      <c r="Z332" s="34">
        <v>163</v>
      </c>
      <c r="AA332" s="34">
        <v>0</v>
      </c>
      <c r="AB332" s="34">
        <v>0</v>
      </c>
      <c r="AC332" s="34">
        <v>163</v>
      </c>
      <c r="AD332" s="34">
        <v>0</v>
      </c>
      <c r="AE332" s="34">
        <v>163</v>
      </c>
      <c r="AF332" s="34">
        <v>0</v>
      </c>
      <c r="AG332" s="34">
        <v>0</v>
      </c>
      <c r="AH332" s="34">
        <v>163</v>
      </c>
      <c r="AI332" s="34">
        <v>0</v>
      </c>
      <c r="AJ332" s="34">
        <v>0</v>
      </c>
      <c r="AK332" s="34">
        <v>0</v>
      </c>
      <c r="AL332" s="34">
        <v>0</v>
      </c>
      <c r="AM332" s="34">
        <v>0</v>
      </c>
      <c r="AN332" s="34">
        <v>0</v>
      </c>
      <c r="AO332" s="34">
        <v>0</v>
      </c>
      <c r="AP332" s="34">
        <v>0</v>
      </c>
      <c r="AQ332" s="34">
        <v>270</v>
      </c>
      <c r="AR332" s="34">
        <v>0</v>
      </c>
      <c r="AS332" s="27" t="s">
        <v>2571</v>
      </c>
      <c r="AT332" s="34">
        <v>0</v>
      </c>
      <c r="AU332" s="34">
        <v>0</v>
      </c>
      <c r="AV332" s="107" t="s">
        <v>1916</v>
      </c>
      <c r="AW332" s="27" t="s">
        <v>80</v>
      </c>
      <c r="AX332" s="107" t="s">
        <v>1968</v>
      </c>
      <c r="AY332" s="27" t="s">
        <v>2591</v>
      </c>
      <c r="AZ332" s="107" t="s">
        <v>2515</v>
      </c>
      <c r="BA332" s="369"/>
      <c r="BB332" s="369"/>
      <c r="BC332" s="369"/>
      <c r="BD332" s="369"/>
      <c r="BE332" s="369"/>
      <c r="BF332" s="369"/>
      <c r="BG332" s="369"/>
      <c r="BH332" s="369"/>
      <c r="BI332" s="369"/>
      <c r="BJ332" s="369"/>
      <c r="BK332" s="369"/>
      <c r="BL332" s="369"/>
      <c r="BM332" s="369"/>
      <c r="BN332" s="369"/>
      <c r="BO332" s="369"/>
      <c r="BP332" s="369"/>
      <c r="BQ332" s="369"/>
      <c r="BR332" s="369"/>
      <c r="BS332" s="369"/>
      <c r="BT332" s="369"/>
      <c r="BU332" s="369"/>
      <c r="BV332" s="369"/>
      <c r="BW332" s="369"/>
      <c r="BX332" s="369"/>
      <c r="BY332" s="369"/>
      <c r="BZ332" s="369"/>
      <c r="CA332" s="369"/>
      <c r="CB332" s="369"/>
      <c r="CC332" s="369"/>
      <c r="CD332" s="369"/>
      <c r="CE332" s="369"/>
      <c r="CF332" s="369"/>
      <c r="CG332" s="369"/>
      <c r="CH332" s="369"/>
      <c r="CI332" s="369"/>
      <c r="CJ332" s="369"/>
      <c r="CK332" s="369"/>
      <c r="CL332" s="369"/>
      <c r="CM332" s="369"/>
      <c r="CN332" s="369"/>
      <c r="CO332" s="369"/>
      <c r="CP332" s="369"/>
      <c r="CQ332" s="369"/>
      <c r="CR332" s="369"/>
      <c r="CS332" s="369"/>
      <c r="CT332" s="369"/>
      <c r="CU332" s="369"/>
      <c r="CV332" s="369"/>
      <c r="CW332" s="369"/>
      <c r="CX332" s="369"/>
      <c r="CY332" s="369"/>
      <c r="CZ332" s="369"/>
      <c r="DA332" s="369"/>
      <c r="DB332" s="369"/>
      <c r="DC332" s="369"/>
      <c r="DD332" s="369"/>
      <c r="DE332" s="369"/>
      <c r="DF332" s="369"/>
      <c r="DG332" s="369"/>
      <c r="DH332" s="369"/>
      <c r="DI332" s="369"/>
      <c r="DJ332" s="369"/>
      <c r="DK332" s="369"/>
      <c r="DL332" s="369"/>
      <c r="DM332" s="369"/>
      <c r="DN332" s="369"/>
      <c r="DO332" s="369"/>
      <c r="DP332" s="369"/>
      <c r="DQ332" s="369"/>
      <c r="DR332" s="369"/>
      <c r="DS332" s="369"/>
      <c r="DT332" s="369"/>
      <c r="DU332" s="369"/>
      <c r="DV332" s="369"/>
      <c r="DW332" s="369"/>
      <c r="DX332" s="369"/>
      <c r="DY332" s="369"/>
      <c r="DZ332" s="369"/>
      <c r="EA332" s="369"/>
      <c r="EB332" s="369"/>
      <c r="EC332" s="369"/>
      <c r="ED332" s="369"/>
      <c r="EE332" s="369"/>
      <c r="EF332" s="369"/>
      <c r="EG332" s="369"/>
      <c r="EH332" s="369"/>
      <c r="EI332" s="369"/>
      <c r="EJ332" s="369"/>
      <c r="EK332" s="369"/>
      <c r="EL332" s="369"/>
      <c r="EM332" s="369"/>
      <c r="EN332" s="369"/>
      <c r="EO332" s="369"/>
      <c r="EP332" s="369"/>
      <c r="EQ332" s="369"/>
      <c r="ER332" s="369"/>
      <c r="ES332" s="369"/>
      <c r="ET332" s="369"/>
      <c r="EU332" s="369"/>
      <c r="EV332" s="369"/>
      <c r="EW332" s="369"/>
      <c r="EX332" s="369"/>
      <c r="EY332" s="369"/>
      <c r="EZ332" s="369"/>
      <c r="FA332" s="369"/>
      <c r="FB332" s="369"/>
      <c r="FC332" s="369"/>
      <c r="FD332" s="369"/>
      <c r="FE332" s="369"/>
      <c r="FF332" s="369"/>
      <c r="FG332" s="369"/>
      <c r="FH332" s="369"/>
      <c r="FI332" s="369"/>
      <c r="FJ332" s="369"/>
      <c r="FK332" s="369"/>
      <c r="FL332" s="369"/>
      <c r="FM332" s="369"/>
      <c r="FN332" s="369"/>
      <c r="FO332" s="369"/>
      <c r="FP332" s="369"/>
      <c r="FQ332" s="369"/>
      <c r="FR332" s="369"/>
      <c r="FS332" s="369"/>
      <c r="FT332" s="369"/>
      <c r="FU332" s="369"/>
      <c r="FV332" s="369"/>
      <c r="FW332" s="369"/>
      <c r="FX332" s="369"/>
      <c r="FY332" s="369"/>
      <c r="FZ332" s="369"/>
      <c r="GA332" s="369"/>
      <c r="GB332" s="369"/>
      <c r="GC332" s="369"/>
      <c r="GD332" s="369"/>
      <c r="GE332" s="369"/>
      <c r="GF332" s="369"/>
      <c r="GG332" s="369"/>
      <c r="GH332" s="369"/>
      <c r="GI332" s="369"/>
      <c r="GJ332" s="369"/>
      <c r="GK332" s="369"/>
      <c r="GL332" s="369"/>
      <c r="GM332" s="369"/>
      <c r="GN332" s="369"/>
      <c r="GO332" s="369"/>
      <c r="GP332" s="369"/>
      <c r="GQ332" s="369"/>
      <c r="GR332" s="369"/>
      <c r="GS332" s="369"/>
      <c r="GT332" s="369"/>
      <c r="GU332" s="369"/>
      <c r="GV332" s="369"/>
      <c r="GW332" s="369"/>
      <c r="GX332" s="369"/>
      <c r="GY332" s="369"/>
      <c r="GZ332" s="369"/>
      <c r="HA332" s="369"/>
      <c r="HB332" s="369"/>
      <c r="HC332" s="369"/>
      <c r="HD332" s="369"/>
      <c r="HE332" s="369"/>
      <c r="HF332" s="369"/>
      <c r="HG332" s="369"/>
      <c r="HH332" s="369"/>
      <c r="HI332" s="369"/>
      <c r="HJ332" s="369"/>
      <c r="HK332" s="369"/>
      <c r="HL332" s="369"/>
      <c r="HM332" s="369"/>
      <c r="HN332" s="369"/>
      <c r="HO332" s="369"/>
      <c r="HP332" s="369"/>
      <c r="HQ332" s="369"/>
      <c r="HR332" s="369"/>
      <c r="HS332" s="369"/>
      <c r="HT332" s="369"/>
      <c r="HU332" s="369"/>
      <c r="HV332" s="369"/>
      <c r="HW332" s="369"/>
      <c r="HX332" s="369"/>
      <c r="HY332" s="369"/>
      <c r="HZ332" s="369"/>
      <c r="IA332" s="369"/>
      <c r="IB332" s="369"/>
      <c r="IC332" s="369"/>
      <c r="ID332" s="369"/>
      <c r="IE332" s="369"/>
      <c r="IF332" s="369"/>
      <c r="IG332" s="369"/>
      <c r="IH332" s="369"/>
      <c r="II332" s="369"/>
      <c r="IJ332" s="369"/>
      <c r="IK332" s="369"/>
      <c r="IL332" s="369"/>
      <c r="IM332" s="369"/>
      <c r="IN332" s="369"/>
      <c r="IO332" s="369"/>
      <c r="IP332" s="369"/>
      <c r="IQ332" s="369"/>
      <c r="IR332" s="369"/>
      <c r="IS332" s="369"/>
      <c r="IT332" s="369"/>
      <c r="IU332" s="369"/>
      <c r="IV332" s="369"/>
      <c r="IW332" s="369"/>
      <c r="IX332" s="369"/>
      <c r="IY332" s="369"/>
      <c r="IZ332" s="369"/>
      <c r="JA332" s="369"/>
      <c r="JB332" s="369"/>
      <c r="JC332" s="369"/>
      <c r="JD332" s="369"/>
      <c r="JE332" s="369"/>
      <c r="JF332" s="369"/>
      <c r="JG332" s="369"/>
    </row>
    <row r="333" spans="1:267" s="356" customFormat="1" ht="252" outlineLevel="1">
      <c r="A333" s="591"/>
      <c r="B333" s="36" t="s">
        <v>2575</v>
      </c>
      <c r="C333" s="27" t="s">
        <v>80</v>
      </c>
      <c r="D333" s="27" t="s">
        <v>981</v>
      </c>
      <c r="E333" s="27" t="s">
        <v>1045</v>
      </c>
      <c r="F333" s="10" t="s">
        <v>1046</v>
      </c>
      <c r="G333" s="10" t="s">
        <v>80</v>
      </c>
      <c r="H333" s="27" t="s">
        <v>2845</v>
      </c>
      <c r="I333" s="27" t="s">
        <v>2844</v>
      </c>
      <c r="J333" s="34">
        <v>6077.83</v>
      </c>
      <c r="K333" s="34">
        <v>5023</v>
      </c>
      <c r="L333" s="34">
        <v>1054.83</v>
      </c>
      <c r="M333" s="34">
        <v>0</v>
      </c>
      <c r="N333" s="34">
        <v>4932</v>
      </c>
      <c r="O333" s="34">
        <v>0</v>
      </c>
      <c r="P333" s="362" t="s">
        <v>80</v>
      </c>
      <c r="Q333" s="107">
        <v>46022</v>
      </c>
      <c r="R333" s="27" t="s">
        <v>1771</v>
      </c>
      <c r="S333" s="107"/>
      <c r="T333" s="34">
        <v>0</v>
      </c>
      <c r="U333" s="34">
        <v>0</v>
      </c>
      <c r="V333" s="34">
        <v>0</v>
      </c>
      <c r="W333" s="34">
        <v>0</v>
      </c>
      <c r="X333" s="34">
        <v>0</v>
      </c>
      <c r="Y333" s="34">
        <v>0</v>
      </c>
      <c r="Z333" s="34">
        <v>91</v>
      </c>
      <c r="AA333" s="34">
        <v>1054.83</v>
      </c>
      <c r="AB333" s="34">
        <v>0</v>
      </c>
      <c r="AC333" s="34">
        <v>1145.83</v>
      </c>
      <c r="AD333" s="34">
        <v>0</v>
      </c>
      <c r="AE333" s="34">
        <v>91</v>
      </c>
      <c r="AF333" s="34">
        <v>1054.83</v>
      </c>
      <c r="AG333" s="34">
        <v>0</v>
      </c>
      <c r="AH333" s="34">
        <v>1145.83</v>
      </c>
      <c r="AI333" s="34">
        <v>0</v>
      </c>
      <c r="AJ333" s="34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4932</v>
      </c>
      <c r="AR333" s="34">
        <v>0</v>
      </c>
      <c r="AS333" s="27" t="s">
        <v>2571</v>
      </c>
      <c r="AT333" s="34">
        <v>0</v>
      </c>
      <c r="AU333" s="34">
        <v>0</v>
      </c>
      <c r="AV333" s="107" t="s">
        <v>1916</v>
      </c>
      <c r="AW333" s="27" t="s">
        <v>3267</v>
      </c>
      <c r="AX333" s="107" t="s">
        <v>1952</v>
      </c>
      <c r="AY333" s="27" t="s">
        <v>2591</v>
      </c>
      <c r="AZ333" s="107" t="s">
        <v>2515</v>
      </c>
      <c r="BA333" s="369"/>
      <c r="BB333" s="369"/>
      <c r="BC333" s="369"/>
      <c r="BD333" s="369"/>
      <c r="BE333" s="369"/>
      <c r="BF333" s="369"/>
      <c r="BG333" s="369"/>
      <c r="BH333" s="369"/>
      <c r="BI333" s="369"/>
      <c r="BJ333" s="369"/>
      <c r="BK333" s="369"/>
      <c r="BL333" s="369"/>
      <c r="BM333" s="369"/>
      <c r="BN333" s="369"/>
      <c r="BO333" s="369"/>
      <c r="BP333" s="369"/>
      <c r="BQ333" s="369"/>
      <c r="BR333" s="369"/>
      <c r="BS333" s="369"/>
      <c r="BT333" s="369"/>
      <c r="BU333" s="369"/>
      <c r="BV333" s="369"/>
      <c r="BW333" s="369"/>
      <c r="BX333" s="369"/>
      <c r="BY333" s="369"/>
      <c r="BZ333" s="369"/>
      <c r="CA333" s="369"/>
      <c r="CB333" s="369"/>
      <c r="CC333" s="369"/>
      <c r="CD333" s="369"/>
      <c r="CE333" s="369"/>
      <c r="CF333" s="369"/>
      <c r="CG333" s="369"/>
      <c r="CH333" s="369"/>
      <c r="CI333" s="369"/>
      <c r="CJ333" s="369"/>
      <c r="CK333" s="369"/>
      <c r="CL333" s="369"/>
      <c r="CM333" s="369"/>
      <c r="CN333" s="369"/>
      <c r="CO333" s="369"/>
      <c r="CP333" s="369"/>
      <c r="CQ333" s="369"/>
      <c r="CR333" s="369"/>
      <c r="CS333" s="369"/>
      <c r="CT333" s="369"/>
      <c r="CU333" s="369"/>
      <c r="CV333" s="369"/>
      <c r="CW333" s="369"/>
      <c r="CX333" s="369"/>
      <c r="CY333" s="369"/>
      <c r="CZ333" s="369"/>
      <c r="DA333" s="369"/>
      <c r="DB333" s="369"/>
      <c r="DC333" s="369"/>
      <c r="DD333" s="369"/>
      <c r="DE333" s="369"/>
      <c r="DF333" s="369"/>
      <c r="DG333" s="369"/>
      <c r="DH333" s="369"/>
      <c r="DI333" s="369"/>
      <c r="DJ333" s="369"/>
      <c r="DK333" s="369"/>
      <c r="DL333" s="369"/>
      <c r="DM333" s="369"/>
      <c r="DN333" s="369"/>
      <c r="DO333" s="369"/>
      <c r="DP333" s="369"/>
      <c r="DQ333" s="369"/>
      <c r="DR333" s="369"/>
      <c r="DS333" s="369"/>
      <c r="DT333" s="369"/>
      <c r="DU333" s="369"/>
      <c r="DV333" s="369"/>
      <c r="DW333" s="369"/>
      <c r="DX333" s="369"/>
      <c r="DY333" s="369"/>
      <c r="DZ333" s="369"/>
      <c r="EA333" s="369"/>
      <c r="EB333" s="369"/>
      <c r="EC333" s="369"/>
      <c r="ED333" s="369"/>
      <c r="EE333" s="369"/>
      <c r="EF333" s="369"/>
      <c r="EG333" s="369"/>
      <c r="EH333" s="369"/>
      <c r="EI333" s="369"/>
      <c r="EJ333" s="369"/>
      <c r="EK333" s="369"/>
      <c r="EL333" s="369"/>
      <c r="EM333" s="369"/>
      <c r="EN333" s="369"/>
      <c r="EO333" s="369"/>
      <c r="EP333" s="369"/>
      <c r="EQ333" s="369"/>
      <c r="ER333" s="369"/>
      <c r="ES333" s="369"/>
      <c r="ET333" s="369"/>
      <c r="EU333" s="369"/>
      <c r="EV333" s="369"/>
      <c r="EW333" s="369"/>
      <c r="EX333" s="369"/>
      <c r="EY333" s="369"/>
      <c r="EZ333" s="369"/>
      <c r="FA333" s="369"/>
      <c r="FB333" s="369"/>
      <c r="FC333" s="369"/>
      <c r="FD333" s="369"/>
      <c r="FE333" s="369"/>
      <c r="FF333" s="369"/>
      <c r="FG333" s="369"/>
      <c r="FH333" s="369"/>
      <c r="FI333" s="369"/>
      <c r="FJ333" s="369"/>
      <c r="FK333" s="369"/>
      <c r="FL333" s="369"/>
      <c r="FM333" s="369"/>
      <c r="FN333" s="369"/>
      <c r="FO333" s="369"/>
      <c r="FP333" s="369"/>
      <c r="FQ333" s="369"/>
      <c r="FR333" s="369"/>
      <c r="FS333" s="369"/>
      <c r="FT333" s="369"/>
      <c r="FU333" s="369"/>
      <c r="FV333" s="369"/>
      <c r="FW333" s="369"/>
      <c r="FX333" s="369"/>
      <c r="FY333" s="369"/>
      <c r="FZ333" s="369"/>
      <c r="GA333" s="369"/>
      <c r="GB333" s="369"/>
      <c r="GC333" s="369"/>
      <c r="GD333" s="369"/>
      <c r="GE333" s="369"/>
      <c r="GF333" s="369"/>
      <c r="GG333" s="369"/>
      <c r="GH333" s="369"/>
      <c r="GI333" s="369"/>
      <c r="GJ333" s="369"/>
      <c r="GK333" s="369"/>
      <c r="GL333" s="369"/>
      <c r="GM333" s="369"/>
      <c r="GN333" s="369"/>
      <c r="GO333" s="369"/>
      <c r="GP333" s="369"/>
      <c r="GQ333" s="369"/>
      <c r="GR333" s="369"/>
      <c r="GS333" s="369"/>
      <c r="GT333" s="369"/>
      <c r="GU333" s="369"/>
      <c r="GV333" s="369"/>
      <c r="GW333" s="369"/>
      <c r="GX333" s="369"/>
      <c r="GY333" s="369"/>
      <c r="GZ333" s="369"/>
      <c r="HA333" s="369"/>
      <c r="HB333" s="369"/>
      <c r="HC333" s="369"/>
      <c r="HD333" s="369"/>
      <c r="HE333" s="369"/>
      <c r="HF333" s="369"/>
      <c r="HG333" s="369"/>
      <c r="HH333" s="369"/>
      <c r="HI333" s="369"/>
      <c r="HJ333" s="369"/>
      <c r="HK333" s="369"/>
      <c r="HL333" s="369"/>
      <c r="HM333" s="369"/>
      <c r="HN333" s="369"/>
      <c r="HO333" s="369"/>
      <c r="HP333" s="369"/>
      <c r="HQ333" s="369"/>
      <c r="HR333" s="369"/>
      <c r="HS333" s="369"/>
      <c r="HT333" s="369"/>
      <c r="HU333" s="369"/>
      <c r="HV333" s="369"/>
      <c r="HW333" s="369"/>
      <c r="HX333" s="369"/>
      <c r="HY333" s="369"/>
      <c r="HZ333" s="369"/>
      <c r="IA333" s="369"/>
      <c r="IB333" s="369"/>
      <c r="IC333" s="369"/>
      <c r="ID333" s="369"/>
      <c r="IE333" s="369"/>
      <c r="IF333" s="369"/>
      <c r="IG333" s="369"/>
      <c r="IH333" s="369"/>
      <c r="II333" s="369"/>
      <c r="IJ333" s="369"/>
      <c r="IK333" s="369"/>
      <c r="IL333" s="369"/>
      <c r="IM333" s="369"/>
      <c r="IN333" s="369"/>
      <c r="IO333" s="369"/>
      <c r="IP333" s="369"/>
      <c r="IQ333" s="369"/>
      <c r="IR333" s="369"/>
      <c r="IS333" s="369"/>
      <c r="IT333" s="369"/>
      <c r="IU333" s="369"/>
      <c r="IV333" s="369"/>
      <c r="IW333" s="369"/>
      <c r="IX333" s="369"/>
      <c r="IY333" s="369"/>
      <c r="IZ333" s="369"/>
      <c r="JA333" s="369"/>
      <c r="JB333" s="369"/>
      <c r="JC333" s="369"/>
      <c r="JD333" s="369"/>
      <c r="JE333" s="369"/>
      <c r="JF333" s="369"/>
      <c r="JG333" s="369"/>
    </row>
    <row r="334" spans="1:267" s="356" customFormat="1" ht="90" outlineLevel="1">
      <c r="A334" s="591"/>
      <c r="B334" s="36" t="s">
        <v>2871</v>
      </c>
      <c r="C334" s="27" t="s">
        <v>80</v>
      </c>
      <c r="D334" s="27" t="s">
        <v>1301</v>
      </c>
      <c r="E334" s="27" t="s">
        <v>1668</v>
      </c>
      <c r="F334" s="10" t="s">
        <v>1669</v>
      </c>
      <c r="G334" s="27" t="s">
        <v>80</v>
      </c>
      <c r="H334" s="27" t="s">
        <v>2165</v>
      </c>
      <c r="I334" s="23"/>
      <c r="J334" s="34">
        <v>1460</v>
      </c>
      <c r="K334" s="34">
        <v>1460</v>
      </c>
      <c r="L334" s="34">
        <v>0</v>
      </c>
      <c r="M334" s="34">
        <v>0</v>
      </c>
      <c r="N334" s="34">
        <v>350</v>
      </c>
      <c r="O334" s="34">
        <v>0</v>
      </c>
      <c r="P334" s="362" t="s">
        <v>80</v>
      </c>
      <c r="Q334" s="107">
        <v>46022</v>
      </c>
      <c r="R334" s="27" t="s">
        <v>1771</v>
      </c>
      <c r="S334" s="107"/>
      <c r="T334" s="34">
        <v>0</v>
      </c>
      <c r="U334" s="34">
        <v>0</v>
      </c>
      <c r="V334" s="34">
        <v>0</v>
      </c>
      <c r="W334" s="34">
        <v>0</v>
      </c>
      <c r="X334" s="34">
        <v>0</v>
      </c>
      <c r="Y334" s="34">
        <v>0</v>
      </c>
      <c r="Z334" s="34">
        <v>1110</v>
      </c>
      <c r="AA334" s="34">
        <v>0</v>
      </c>
      <c r="AB334" s="34">
        <v>350</v>
      </c>
      <c r="AC334" s="34">
        <v>1460</v>
      </c>
      <c r="AD334" s="34">
        <v>350</v>
      </c>
      <c r="AE334" s="34">
        <v>1110</v>
      </c>
      <c r="AF334" s="34">
        <v>0</v>
      </c>
      <c r="AG334" s="34">
        <v>350</v>
      </c>
      <c r="AH334" s="34">
        <v>1460</v>
      </c>
      <c r="AI334" s="34">
        <v>0</v>
      </c>
      <c r="AJ334" s="34">
        <v>0</v>
      </c>
      <c r="AK334" s="34">
        <v>0</v>
      </c>
      <c r="AL334" s="34">
        <v>0</v>
      </c>
      <c r="AM334" s="34">
        <v>0</v>
      </c>
      <c r="AN334" s="34">
        <v>350</v>
      </c>
      <c r="AO334" s="34"/>
      <c r="AP334" s="34"/>
      <c r="AQ334" s="34">
        <v>0</v>
      </c>
      <c r="AR334" s="34"/>
      <c r="AS334" s="27" t="s">
        <v>2872</v>
      </c>
      <c r="AT334" s="34">
        <v>0</v>
      </c>
      <c r="AU334" s="34">
        <v>0</v>
      </c>
      <c r="AV334" s="107" t="s">
        <v>1916</v>
      </c>
      <c r="AW334" s="27" t="s">
        <v>3268</v>
      </c>
      <c r="AX334" s="107" t="s">
        <v>1968</v>
      </c>
      <c r="AY334" s="27" t="s">
        <v>2591</v>
      </c>
      <c r="AZ334" s="411" t="s">
        <v>2515</v>
      </c>
      <c r="BA334" s="369"/>
      <c r="BB334" s="369"/>
      <c r="BC334" s="369"/>
      <c r="BD334" s="369"/>
      <c r="BE334" s="369"/>
      <c r="BF334" s="369"/>
      <c r="BG334" s="369"/>
      <c r="BH334" s="369"/>
      <c r="BI334" s="369"/>
      <c r="BJ334" s="369"/>
      <c r="BK334" s="369"/>
      <c r="BL334" s="369"/>
      <c r="BM334" s="369"/>
      <c r="BN334" s="369"/>
      <c r="BO334" s="369"/>
      <c r="BP334" s="369"/>
      <c r="BQ334" s="369"/>
      <c r="BR334" s="369"/>
      <c r="BS334" s="369"/>
      <c r="BT334" s="369"/>
      <c r="BU334" s="369"/>
      <c r="BV334" s="369"/>
      <c r="BW334" s="369"/>
      <c r="BX334" s="369"/>
      <c r="BY334" s="369"/>
      <c r="BZ334" s="369"/>
      <c r="CA334" s="369"/>
      <c r="CB334" s="369"/>
      <c r="CC334" s="369"/>
      <c r="CD334" s="369"/>
      <c r="CE334" s="369"/>
      <c r="CF334" s="369"/>
      <c r="CG334" s="369"/>
      <c r="CH334" s="369"/>
      <c r="CI334" s="369"/>
      <c r="CJ334" s="369"/>
      <c r="CK334" s="369"/>
      <c r="CL334" s="369"/>
      <c r="CM334" s="369"/>
      <c r="CN334" s="369"/>
      <c r="CO334" s="369"/>
      <c r="CP334" s="369"/>
      <c r="CQ334" s="369"/>
      <c r="CR334" s="369"/>
      <c r="CS334" s="369"/>
      <c r="CT334" s="369"/>
      <c r="CU334" s="369"/>
      <c r="CV334" s="369"/>
      <c r="CW334" s="369"/>
      <c r="CX334" s="369"/>
      <c r="CY334" s="369"/>
      <c r="CZ334" s="369"/>
      <c r="DA334" s="369"/>
      <c r="DB334" s="369"/>
      <c r="DC334" s="369"/>
      <c r="DD334" s="369"/>
      <c r="DE334" s="369"/>
      <c r="DF334" s="369"/>
      <c r="DG334" s="369"/>
      <c r="DH334" s="369"/>
      <c r="DI334" s="369"/>
      <c r="DJ334" s="369"/>
      <c r="DK334" s="369"/>
      <c r="DL334" s="369"/>
      <c r="DM334" s="369"/>
      <c r="DN334" s="369"/>
      <c r="DO334" s="369"/>
      <c r="DP334" s="369"/>
      <c r="DQ334" s="369"/>
      <c r="DR334" s="369"/>
      <c r="DS334" s="369"/>
      <c r="DT334" s="369"/>
      <c r="DU334" s="369"/>
      <c r="DV334" s="369"/>
      <c r="DW334" s="369"/>
      <c r="DX334" s="369"/>
      <c r="DY334" s="369"/>
      <c r="DZ334" s="369"/>
      <c r="EA334" s="369"/>
      <c r="EB334" s="369"/>
      <c r="EC334" s="369"/>
      <c r="ED334" s="369"/>
      <c r="EE334" s="369"/>
      <c r="EF334" s="369"/>
      <c r="EG334" s="369"/>
      <c r="EH334" s="369"/>
      <c r="EI334" s="369"/>
      <c r="EJ334" s="369"/>
      <c r="EK334" s="369"/>
      <c r="EL334" s="369"/>
      <c r="EM334" s="369"/>
      <c r="EN334" s="369"/>
      <c r="EO334" s="369"/>
      <c r="EP334" s="369"/>
      <c r="EQ334" s="369"/>
      <c r="ER334" s="369"/>
      <c r="ES334" s="369"/>
      <c r="ET334" s="369"/>
      <c r="EU334" s="369"/>
      <c r="EV334" s="369"/>
      <c r="EW334" s="369"/>
      <c r="EX334" s="369"/>
      <c r="EY334" s="369"/>
      <c r="EZ334" s="369"/>
      <c r="FA334" s="369"/>
      <c r="FB334" s="369"/>
      <c r="FC334" s="369"/>
      <c r="FD334" s="369"/>
      <c r="FE334" s="369"/>
      <c r="FF334" s="369"/>
      <c r="FG334" s="369"/>
      <c r="FH334" s="369"/>
      <c r="FI334" s="369"/>
      <c r="FJ334" s="369"/>
      <c r="FK334" s="369"/>
      <c r="FL334" s="369"/>
      <c r="FM334" s="369"/>
      <c r="FN334" s="369"/>
      <c r="FO334" s="369"/>
      <c r="FP334" s="369"/>
      <c r="FQ334" s="369"/>
      <c r="FR334" s="369"/>
      <c r="FS334" s="369"/>
      <c r="FT334" s="369"/>
      <c r="FU334" s="369"/>
      <c r="FV334" s="369"/>
      <c r="FW334" s="369"/>
      <c r="FX334" s="369"/>
      <c r="FY334" s="369"/>
      <c r="FZ334" s="369"/>
      <c r="GA334" s="369"/>
      <c r="GB334" s="369"/>
      <c r="GC334" s="369"/>
      <c r="GD334" s="369"/>
      <c r="GE334" s="369"/>
      <c r="GF334" s="369"/>
      <c r="GG334" s="369"/>
      <c r="GH334" s="369"/>
      <c r="GI334" s="369"/>
      <c r="GJ334" s="369"/>
      <c r="GK334" s="369"/>
      <c r="GL334" s="369"/>
      <c r="GM334" s="369"/>
      <c r="GN334" s="369"/>
      <c r="GO334" s="369"/>
      <c r="GP334" s="369"/>
      <c r="GQ334" s="369"/>
      <c r="GR334" s="369"/>
      <c r="GS334" s="369"/>
      <c r="GT334" s="369"/>
      <c r="GU334" s="369"/>
      <c r="GV334" s="369"/>
      <c r="GW334" s="369"/>
      <c r="GX334" s="369"/>
      <c r="GY334" s="369"/>
      <c r="GZ334" s="369"/>
      <c r="HA334" s="369"/>
      <c r="HB334" s="369"/>
      <c r="HC334" s="369"/>
      <c r="HD334" s="369"/>
      <c r="HE334" s="369"/>
      <c r="HF334" s="369"/>
      <c r="HG334" s="369"/>
      <c r="HH334" s="369"/>
      <c r="HI334" s="369"/>
      <c r="HJ334" s="369"/>
      <c r="HK334" s="369"/>
      <c r="HL334" s="369"/>
      <c r="HM334" s="369"/>
      <c r="HN334" s="369"/>
      <c r="HO334" s="369"/>
      <c r="HP334" s="369"/>
      <c r="HQ334" s="369"/>
      <c r="HR334" s="369"/>
      <c r="HS334" s="369"/>
      <c r="HT334" s="369"/>
      <c r="HU334" s="369"/>
      <c r="HV334" s="369"/>
      <c r="HW334" s="369"/>
      <c r="HX334" s="369"/>
      <c r="HY334" s="369"/>
      <c r="HZ334" s="369"/>
      <c r="IA334" s="369"/>
      <c r="IB334" s="369"/>
      <c r="IC334" s="369"/>
      <c r="ID334" s="369"/>
      <c r="IE334" s="369"/>
      <c r="IF334" s="369"/>
      <c r="IG334" s="369"/>
      <c r="IH334" s="369"/>
      <c r="II334" s="369"/>
      <c r="IJ334" s="369"/>
      <c r="IK334" s="369"/>
      <c r="IL334" s="369"/>
      <c r="IM334" s="369"/>
      <c r="IN334" s="369"/>
      <c r="IO334" s="369"/>
      <c r="IP334" s="369"/>
      <c r="IQ334" s="369"/>
      <c r="IR334" s="369"/>
      <c r="IS334" s="369"/>
      <c r="IT334" s="369"/>
      <c r="IU334" s="369"/>
      <c r="IV334" s="369"/>
      <c r="IW334" s="369"/>
      <c r="IX334" s="369"/>
      <c r="IY334" s="369"/>
      <c r="IZ334" s="369"/>
      <c r="JA334" s="369"/>
      <c r="JB334" s="369"/>
      <c r="JC334" s="369"/>
      <c r="JD334" s="369"/>
      <c r="JE334" s="369"/>
      <c r="JF334" s="369"/>
      <c r="JG334" s="369"/>
    </row>
    <row r="335" spans="1:267" s="356" customFormat="1" ht="90" outlineLevel="1">
      <c r="A335" s="591"/>
      <c r="B335" s="36" t="s">
        <v>2874</v>
      </c>
      <c r="C335" s="27" t="s">
        <v>80</v>
      </c>
      <c r="D335" s="27" t="s">
        <v>1301</v>
      </c>
      <c r="E335" s="27" t="s">
        <v>1668</v>
      </c>
      <c r="F335" s="10" t="s">
        <v>1669</v>
      </c>
      <c r="G335" s="27" t="s">
        <v>80</v>
      </c>
      <c r="H335" s="27" t="s">
        <v>2165</v>
      </c>
      <c r="I335" s="23"/>
      <c r="J335" s="34">
        <v>1875</v>
      </c>
      <c r="K335" s="34">
        <v>1875</v>
      </c>
      <c r="L335" s="34">
        <v>0</v>
      </c>
      <c r="M335" s="34">
        <v>0</v>
      </c>
      <c r="N335" s="34">
        <v>1100</v>
      </c>
      <c r="O335" s="34">
        <v>1100</v>
      </c>
      <c r="P335" s="362">
        <v>46022</v>
      </c>
      <c r="Q335" s="107">
        <v>46022</v>
      </c>
      <c r="R335" s="27" t="s">
        <v>182</v>
      </c>
      <c r="S335" s="107"/>
      <c r="T335" s="34">
        <v>0</v>
      </c>
      <c r="U335" s="34">
        <v>0</v>
      </c>
      <c r="V335" s="34">
        <v>0</v>
      </c>
      <c r="W335" s="34">
        <v>0</v>
      </c>
      <c r="X335" s="34">
        <v>0</v>
      </c>
      <c r="Y335" s="34">
        <v>0</v>
      </c>
      <c r="Z335" s="34">
        <v>775</v>
      </c>
      <c r="AA335" s="34">
        <v>0</v>
      </c>
      <c r="AB335" s="34">
        <v>1100</v>
      </c>
      <c r="AC335" s="34">
        <v>1875</v>
      </c>
      <c r="AD335" s="34">
        <v>1100</v>
      </c>
      <c r="AE335" s="34">
        <v>0</v>
      </c>
      <c r="AF335" s="34">
        <v>0</v>
      </c>
      <c r="AG335" s="34">
        <v>0</v>
      </c>
      <c r="AH335" s="34">
        <v>0</v>
      </c>
      <c r="AI335" s="34">
        <v>0</v>
      </c>
      <c r="AJ335" s="34">
        <v>775</v>
      </c>
      <c r="AK335" s="34">
        <v>0</v>
      </c>
      <c r="AL335" s="34">
        <v>1100</v>
      </c>
      <c r="AM335" s="34">
        <v>1875</v>
      </c>
      <c r="AN335" s="34">
        <v>1100</v>
      </c>
      <c r="AO335" s="34"/>
      <c r="AP335" s="34"/>
      <c r="AQ335" s="34">
        <v>0</v>
      </c>
      <c r="AR335" s="34"/>
      <c r="AS335" s="27" t="s">
        <v>2872</v>
      </c>
      <c r="AT335" s="34">
        <v>0</v>
      </c>
      <c r="AU335" s="34">
        <v>0</v>
      </c>
      <c r="AV335" s="107" t="s">
        <v>1916</v>
      </c>
      <c r="AW335" s="27" t="s">
        <v>80</v>
      </c>
      <c r="AX335" s="107" t="s">
        <v>1968</v>
      </c>
      <c r="AY335" s="27" t="s">
        <v>2591</v>
      </c>
      <c r="AZ335" s="411" t="s">
        <v>2515</v>
      </c>
      <c r="BA335" s="369"/>
      <c r="BB335" s="369"/>
      <c r="BC335" s="369"/>
      <c r="BD335" s="369"/>
      <c r="BE335" s="369"/>
      <c r="BF335" s="369"/>
      <c r="BG335" s="369"/>
      <c r="BH335" s="369"/>
      <c r="BI335" s="369"/>
      <c r="BJ335" s="369"/>
      <c r="BK335" s="369"/>
      <c r="BL335" s="369"/>
      <c r="BM335" s="369"/>
      <c r="BN335" s="369"/>
      <c r="BO335" s="369"/>
      <c r="BP335" s="369"/>
      <c r="BQ335" s="369"/>
      <c r="BR335" s="369"/>
      <c r="BS335" s="369"/>
      <c r="BT335" s="369"/>
      <c r="BU335" s="369"/>
      <c r="BV335" s="369"/>
      <c r="BW335" s="369"/>
      <c r="BX335" s="369"/>
      <c r="BY335" s="369"/>
      <c r="BZ335" s="369"/>
      <c r="CA335" s="369"/>
      <c r="CB335" s="369"/>
      <c r="CC335" s="369"/>
      <c r="CD335" s="369"/>
      <c r="CE335" s="369"/>
      <c r="CF335" s="369"/>
      <c r="CG335" s="369"/>
      <c r="CH335" s="369"/>
      <c r="CI335" s="369"/>
      <c r="CJ335" s="369"/>
      <c r="CK335" s="369"/>
      <c r="CL335" s="369"/>
      <c r="CM335" s="369"/>
      <c r="CN335" s="369"/>
      <c r="CO335" s="369"/>
      <c r="CP335" s="369"/>
      <c r="CQ335" s="369"/>
      <c r="CR335" s="369"/>
      <c r="CS335" s="369"/>
      <c r="CT335" s="369"/>
      <c r="CU335" s="369"/>
      <c r="CV335" s="369"/>
      <c r="CW335" s="369"/>
      <c r="CX335" s="369"/>
      <c r="CY335" s="369"/>
      <c r="CZ335" s="369"/>
      <c r="DA335" s="369"/>
      <c r="DB335" s="369"/>
      <c r="DC335" s="369"/>
      <c r="DD335" s="369"/>
      <c r="DE335" s="369"/>
      <c r="DF335" s="369"/>
      <c r="DG335" s="369"/>
      <c r="DH335" s="369"/>
      <c r="DI335" s="369"/>
      <c r="DJ335" s="369"/>
      <c r="DK335" s="369"/>
      <c r="DL335" s="369"/>
      <c r="DM335" s="369"/>
      <c r="DN335" s="369"/>
      <c r="DO335" s="369"/>
      <c r="DP335" s="369"/>
      <c r="DQ335" s="369"/>
      <c r="DR335" s="369"/>
      <c r="DS335" s="369"/>
      <c r="DT335" s="369"/>
      <c r="DU335" s="369"/>
      <c r="DV335" s="369"/>
      <c r="DW335" s="369"/>
      <c r="DX335" s="369"/>
      <c r="DY335" s="369"/>
      <c r="DZ335" s="369"/>
      <c r="EA335" s="369"/>
      <c r="EB335" s="369"/>
      <c r="EC335" s="369"/>
      <c r="ED335" s="369"/>
      <c r="EE335" s="369"/>
      <c r="EF335" s="369"/>
      <c r="EG335" s="369"/>
      <c r="EH335" s="369"/>
      <c r="EI335" s="369"/>
      <c r="EJ335" s="369"/>
      <c r="EK335" s="369"/>
      <c r="EL335" s="369"/>
      <c r="EM335" s="369"/>
      <c r="EN335" s="369"/>
      <c r="EO335" s="369"/>
      <c r="EP335" s="369"/>
      <c r="EQ335" s="369"/>
      <c r="ER335" s="369"/>
      <c r="ES335" s="369"/>
      <c r="ET335" s="369"/>
      <c r="EU335" s="369"/>
      <c r="EV335" s="369"/>
      <c r="EW335" s="369"/>
      <c r="EX335" s="369"/>
      <c r="EY335" s="369"/>
      <c r="EZ335" s="369"/>
      <c r="FA335" s="369"/>
      <c r="FB335" s="369"/>
      <c r="FC335" s="369"/>
      <c r="FD335" s="369"/>
      <c r="FE335" s="369"/>
      <c r="FF335" s="369"/>
      <c r="FG335" s="369"/>
      <c r="FH335" s="369"/>
      <c r="FI335" s="369"/>
      <c r="FJ335" s="369"/>
      <c r="FK335" s="369"/>
      <c r="FL335" s="369"/>
      <c r="FM335" s="369"/>
      <c r="FN335" s="369"/>
      <c r="FO335" s="369"/>
      <c r="FP335" s="369"/>
      <c r="FQ335" s="369"/>
      <c r="FR335" s="369"/>
      <c r="FS335" s="369"/>
      <c r="FT335" s="369"/>
      <c r="FU335" s="369"/>
      <c r="FV335" s="369"/>
      <c r="FW335" s="369"/>
      <c r="FX335" s="369"/>
      <c r="FY335" s="369"/>
      <c r="FZ335" s="369"/>
      <c r="GA335" s="369"/>
      <c r="GB335" s="369"/>
      <c r="GC335" s="369"/>
      <c r="GD335" s="369"/>
      <c r="GE335" s="369"/>
      <c r="GF335" s="369"/>
      <c r="GG335" s="369"/>
      <c r="GH335" s="369"/>
      <c r="GI335" s="369"/>
      <c r="GJ335" s="369"/>
      <c r="GK335" s="369"/>
      <c r="GL335" s="369"/>
      <c r="GM335" s="369"/>
      <c r="GN335" s="369"/>
      <c r="GO335" s="369"/>
      <c r="GP335" s="369"/>
      <c r="GQ335" s="369"/>
      <c r="GR335" s="369"/>
      <c r="GS335" s="369"/>
      <c r="GT335" s="369"/>
      <c r="GU335" s="369"/>
      <c r="GV335" s="369"/>
      <c r="GW335" s="369"/>
      <c r="GX335" s="369"/>
      <c r="GY335" s="369"/>
      <c r="GZ335" s="369"/>
      <c r="HA335" s="369"/>
      <c r="HB335" s="369"/>
      <c r="HC335" s="369"/>
      <c r="HD335" s="369"/>
      <c r="HE335" s="369"/>
      <c r="HF335" s="369"/>
      <c r="HG335" s="369"/>
      <c r="HH335" s="369"/>
      <c r="HI335" s="369"/>
      <c r="HJ335" s="369"/>
      <c r="HK335" s="369"/>
      <c r="HL335" s="369"/>
      <c r="HM335" s="369"/>
      <c r="HN335" s="369"/>
      <c r="HO335" s="369"/>
      <c r="HP335" s="369"/>
      <c r="HQ335" s="369"/>
      <c r="HR335" s="369"/>
      <c r="HS335" s="369"/>
      <c r="HT335" s="369"/>
      <c r="HU335" s="369"/>
      <c r="HV335" s="369"/>
      <c r="HW335" s="369"/>
      <c r="HX335" s="369"/>
      <c r="HY335" s="369"/>
      <c r="HZ335" s="369"/>
      <c r="IA335" s="369"/>
      <c r="IB335" s="369"/>
      <c r="IC335" s="369"/>
      <c r="ID335" s="369"/>
      <c r="IE335" s="369"/>
      <c r="IF335" s="369"/>
      <c r="IG335" s="369"/>
      <c r="IH335" s="369"/>
      <c r="II335" s="369"/>
      <c r="IJ335" s="369"/>
      <c r="IK335" s="369"/>
      <c r="IL335" s="369"/>
      <c r="IM335" s="369"/>
      <c r="IN335" s="369"/>
      <c r="IO335" s="369"/>
      <c r="IP335" s="369"/>
      <c r="IQ335" s="369"/>
      <c r="IR335" s="369"/>
      <c r="IS335" s="369"/>
      <c r="IT335" s="369"/>
      <c r="IU335" s="369"/>
      <c r="IV335" s="369"/>
      <c r="IW335" s="369"/>
      <c r="IX335" s="369"/>
      <c r="IY335" s="369"/>
      <c r="IZ335" s="369"/>
      <c r="JA335" s="369"/>
      <c r="JB335" s="369"/>
      <c r="JC335" s="369"/>
      <c r="JD335" s="369"/>
      <c r="JE335" s="369"/>
      <c r="JF335" s="369"/>
      <c r="JG335" s="369"/>
    </row>
    <row r="336" spans="1:267" s="356" customFormat="1" ht="126" outlineLevel="1">
      <c r="A336" s="591"/>
      <c r="B336" s="36" t="s">
        <v>2875</v>
      </c>
      <c r="C336" s="27" t="s">
        <v>80</v>
      </c>
      <c r="D336" s="27" t="s">
        <v>1301</v>
      </c>
      <c r="E336" s="27" t="s">
        <v>1668</v>
      </c>
      <c r="F336" s="10" t="s">
        <v>1669</v>
      </c>
      <c r="G336" s="27" t="s">
        <v>80</v>
      </c>
      <c r="H336" s="27" t="s">
        <v>2876</v>
      </c>
      <c r="I336" s="23"/>
      <c r="J336" s="34">
        <v>64.5</v>
      </c>
      <c r="K336" s="34">
        <v>64.5</v>
      </c>
      <c r="L336" s="34">
        <v>0</v>
      </c>
      <c r="M336" s="34">
        <v>0</v>
      </c>
      <c r="N336" s="34">
        <v>40</v>
      </c>
      <c r="O336" s="34">
        <v>0</v>
      </c>
      <c r="P336" s="27" t="s">
        <v>80</v>
      </c>
      <c r="Q336" s="107">
        <v>46022</v>
      </c>
      <c r="R336" s="27" t="s">
        <v>1771</v>
      </c>
      <c r="S336" s="107"/>
      <c r="T336" s="34">
        <v>0</v>
      </c>
      <c r="U336" s="34">
        <v>0</v>
      </c>
      <c r="V336" s="34">
        <v>0</v>
      </c>
      <c r="W336" s="34">
        <v>0</v>
      </c>
      <c r="X336" s="34">
        <v>0</v>
      </c>
      <c r="Y336" s="34">
        <v>0</v>
      </c>
      <c r="Z336" s="34">
        <v>24.5</v>
      </c>
      <c r="AA336" s="34">
        <v>0</v>
      </c>
      <c r="AB336" s="34">
        <v>0</v>
      </c>
      <c r="AC336" s="34">
        <v>24.5</v>
      </c>
      <c r="AD336" s="34">
        <v>0</v>
      </c>
      <c r="AE336" s="34">
        <v>0</v>
      </c>
      <c r="AF336" s="34">
        <v>0</v>
      </c>
      <c r="AG336" s="34">
        <v>0</v>
      </c>
      <c r="AH336" s="34">
        <v>0</v>
      </c>
      <c r="AI336" s="34">
        <v>0</v>
      </c>
      <c r="AJ336" s="34">
        <v>24.5</v>
      </c>
      <c r="AK336" s="34">
        <v>0</v>
      </c>
      <c r="AL336" s="34">
        <v>0</v>
      </c>
      <c r="AM336" s="34">
        <v>24.5</v>
      </c>
      <c r="AN336" s="34">
        <v>0</v>
      </c>
      <c r="AO336" s="34"/>
      <c r="AP336" s="34"/>
      <c r="AQ336" s="34">
        <v>40</v>
      </c>
      <c r="AR336" s="34"/>
      <c r="AS336" s="27" t="s">
        <v>2872</v>
      </c>
      <c r="AT336" s="34">
        <v>0</v>
      </c>
      <c r="AU336" s="34">
        <v>0</v>
      </c>
      <c r="AV336" s="107" t="s">
        <v>1916</v>
      </c>
      <c r="AW336" s="27" t="s">
        <v>80</v>
      </c>
      <c r="AX336" s="107" t="s">
        <v>1968</v>
      </c>
      <c r="AY336" s="27" t="s">
        <v>2591</v>
      </c>
      <c r="AZ336" s="411" t="s">
        <v>2312</v>
      </c>
      <c r="BA336" s="369"/>
      <c r="BB336" s="369"/>
      <c r="BC336" s="369"/>
      <c r="BD336" s="369"/>
      <c r="BE336" s="369"/>
      <c r="BF336" s="369"/>
      <c r="BG336" s="369"/>
      <c r="BH336" s="369"/>
      <c r="BI336" s="369"/>
      <c r="BJ336" s="369"/>
      <c r="BK336" s="369"/>
      <c r="BL336" s="369"/>
      <c r="BM336" s="369"/>
      <c r="BN336" s="369"/>
      <c r="BO336" s="369"/>
      <c r="BP336" s="369"/>
      <c r="BQ336" s="369"/>
      <c r="BR336" s="369"/>
      <c r="BS336" s="369"/>
      <c r="BT336" s="369"/>
      <c r="BU336" s="369"/>
      <c r="BV336" s="369"/>
      <c r="BW336" s="369"/>
      <c r="BX336" s="369"/>
      <c r="BY336" s="369"/>
      <c r="BZ336" s="369"/>
      <c r="CA336" s="369"/>
      <c r="CB336" s="369"/>
      <c r="CC336" s="369"/>
      <c r="CD336" s="369"/>
      <c r="CE336" s="369"/>
      <c r="CF336" s="369"/>
      <c r="CG336" s="369"/>
      <c r="CH336" s="369"/>
      <c r="CI336" s="369"/>
      <c r="CJ336" s="369"/>
      <c r="CK336" s="369"/>
      <c r="CL336" s="369"/>
      <c r="CM336" s="369"/>
      <c r="CN336" s="369"/>
      <c r="CO336" s="369"/>
      <c r="CP336" s="369"/>
      <c r="CQ336" s="369"/>
      <c r="CR336" s="369"/>
      <c r="CS336" s="369"/>
      <c r="CT336" s="369"/>
      <c r="CU336" s="369"/>
      <c r="CV336" s="369"/>
      <c r="CW336" s="369"/>
      <c r="CX336" s="369"/>
      <c r="CY336" s="369"/>
      <c r="CZ336" s="369"/>
      <c r="DA336" s="369"/>
      <c r="DB336" s="369"/>
      <c r="DC336" s="369"/>
      <c r="DD336" s="369"/>
      <c r="DE336" s="369"/>
      <c r="DF336" s="369"/>
      <c r="DG336" s="369"/>
      <c r="DH336" s="369"/>
      <c r="DI336" s="369"/>
      <c r="DJ336" s="369"/>
      <c r="DK336" s="369"/>
      <c r="DL336" s="369"/>
      <c r="DM336" s="369"/>
      <c r="DN336" s="369"/>
      <c r="DO336" s="369"/>
      <c r="DP336" s="369"/>
      <c r="DQ336" s="369"/>
      <c r="DR336" s="369"/>
      <c r="DS336" s="369"/>
      <c r="DT336" s="369"/>
      <c r="DU336" s="369"/>
      <c r="DV336" s="369"/>
      <c r="DW336" s="369"/>
      <c r="DX336" s="369"/>
      <c r="DY336" s="369"/>
      <c r="DZ336" s="369"/>
      <c r="EA336" s="369"/>
      <c r="EB336" s="369"/>
      <c r="EC336" s="369"/>
      <c r="ED336" s="369"/>
      <c r="EE336" s="369"/>
      <c r="EF336" s="369"/>
      <c r="EG336" s="369"/>
      <c r="EH336" s="369"/>
      <c r="EI336" s="369"/>
      <c r="EJ336" s="369"/>
      <c r="EK336" s="369"/>
      <c r="EL336" s="369"/>
      <c r="EM336" s="369"/>
      <c r="EN336" s="369"/>
      <c r="EO336" s="369"/>
      <c r="EP336" s="369"/>
      <c r="EQ336" s="369"/>
      <c r="ER336" s="369"/>
      <c r="ES336" s="369"/>
      <c r="ET336" s="369"/>
      <c r="EU336" s="369"/>
      <c r="EV336" s="369"/>
      <c r="EW336" s="369"/>
      <c r="EX336" s="369"/>
      <c r="EY336" s="369"/>
      <c r="EZ336" s="369"/>
      <c r="FA336" s="369"/>
      <c r="FB336" s="369"/>
      <c r="FC336" s="369"/>
      <c r="FD336" s="369"/>
      <c r="FE336" s="369"/>
      <c r="FF336" s="369"/>
      <c r="FG336" s="369"/>
      <c r="FH336" s="369"/>
      <c r="FI336" s="369"/>
      <c r="FJ336" s="369"/>
      <c r="FK336" s="369"/>
      <c r="FL336" s="369"/>
      <c r="FM336" s="369"/>
      <c r="FN336" s="369"/>
      <c r="FO336" s="369"/>
      <c r="FP336" s="369"/>
      <c r="FQ336" s="369"/>
      <c r="FR336" s="369"/>
      <c r="FS336" s="369"/>
      <c r="FT336" s="369"/>
      <c r="FU336" s="369"/>
      <c r="FV336" s="369"/>
      <c r="FW336" s="369"/>
      <c r="FX336" s="369"/>
      <c r="FY336" s="369"/>
      <c r="FZ336" s="369"/>
      <c r="GA336" s="369"/>
      <c r="GB336" s="369"/>
      <c r="GC336" s="369"/>
      <c r="GD336" s="369"/>
      <c r="GE336" s="369"/>
      <c r="GF336" s="369"/>
      <c r="GG336" s="369"/>
      <c r="GH336" s="369"/>
      <c r="GI336" s="369"/>
      <c r="GJ336" s="369"/>
      <c r="GK336" s="369"/>
      <c r="GL336" s="369"/>
      <c r="GM336" s="369"/>
      <c r="GN336" s="369"/>
      <c r="GO336" s="369"/>
      <c r="GP336" s="369"/>
      <c r="GQ336" s="369"/>
      <c r="GR336" s="369"/>
      <c r="GS336" s="369"/>
      <c r="GT336" s="369"/>
      <c r="GU336" s="369"/>
      <c r="GV336" s="369"/>
      <c r="GW336" s="369"/>
      <c r="GX336" s="369"/>
      <c r="GY336" s="369"/>
      <c r="GZ336" s="369"/>
      <c r="HA336" s="369"/>
      <c r="HB336" s="369"/>
      <c r="HC336" s="369"/>
      <c r="HD336" s="369"/>
      <c r="HE336" s="369"/>
      <c r="HF336" s="369"/>
      <c r="HG336" s="369"/>
      <c r="HH336" s="369"/>
      <c r="HI336" s="369"/>
      <c r="HJ336" s="369"/>
      <c r="HK336" s="369"/>
      <c r="HL336" s="369"/>
      <c r="HM336" s="369"/>
      <c r="HN336" s="369"/>
      <c r="HO336" s="369"/>
      <c r="HP336" s="369"/>
      <c r="HQ336" s="369"/>
      <c r="HR336" s="369"/>
      <c r="HS336" s="369"/>
      <c r="HT336" s="369"/>
      <c r="HU336" s="369"/>
      <c r="HV336" s="369"/>
      <c r="HW336" s="369"/>
      <c r="HX336" s="369"/>
      <c r="HY336" s="369"/>
      <c r="HZ336" s="369"/>
      <c r="IA336" s="369"/>
      <c r="IB336" s="369"/>
      <c r="IC336" s="369"/>
      <c r="ID336" s="369"/>
      <c r="IE336" s="369"/>
      <c r="IF336" s="369"/>
      <c r="IG336" s="369"/>
      <c r="IH336" s="369"/>
      <c r="II336" s="369"/>
      <c r="IJ336" s="369"/>
      <c r="IK336" s="369"/>
      <c r="IL336" s="369"/>
      <c r="IM336" s="369"/>
      <c r="IN336" s="369"/>
      <c r="IO336" s="369"/>
      <c r="IP336" s="369"/>
      <c r="IQ336" s="369"/>
      <c r="IR336" s="369"/>
      <c r="IS336" s="369"/>
      <c r="IT336" s="369"/>
      <c r="IU336" s="369"/>
      <c r="IV336" s="369"/>
      <c r="IW336" s="369"/>
      <c r="IX336" s="369"/>
      <c r="IY336" s="369"/>
      <c r="IZ336" s="369"/>
      <c r="JA336" s="369"/>
      <c r="JB336" s="369"/>
      <c r="JC336" s="369"/>
      <c r="JD336" s="369"/>
      <c r="JE336" s="369"/>
      <c r="JF336" s="369"/>
      <c r="JG336" s="369"/>
    </row>
    <row r="337" spans="1:267" s="356" customFormat="1" ht="54" outlineLevel="1">
      <c r="A337" s="591"/>
      <c r="B337" s="36" t="s">
        <v>2877</v>
      </c>
      <c r="C337" s="27" t="s">
        <v>80</v>
      </c>
      <c r="D337" s="27" t="s">
        <v>2003</v>
      </c>
      <c r="E337" s="27" t="s">
        <v>1684</v>
      </c>
      <c r="F337" s="10" t="s">
        <v>1685</v>
      </c>
      <c r="G337" s="27" t="s">
        <v>80</v>
      </c>
      <c r="H337" s="27" t="s">
        <v>2878</v>
      </c>
      <c r="I337" s="23"/>
      <c r="J337" s="34">
        <v>65</v>
      </c>
      <c r="K337" s="34">
        <v>65</v>
      </c>
      <c r="L337" s="34">
        <v>0</v>
      </c>
      <c r="M337" s="34">
        <v>0</v>
      </c>
      <c r="N337" s="34">
        <v>43</v>
      </c>
      <c r="O337" s="34">
        <v>43</v>
      </c>
      <c r="P337" s="362">
        <v>46022</v>
      </c>
      <c r="Q337" s="107">
        <v>46022</v>
      </c>
      <c r="R337" s="27" t="s">
        <v>182</v>
      </c>
      <c r="S337" s="107"/>
      <c r="T337" s="34">
        <v>0</v>
      </c>
      <c r="U337" s="34">
        <v>0</v>
      </c>
      <c r="V337" s="34">
        <v>0</v>
      </c>
      <c r="W337" s="34">
        <v>0</v>
      </c>
      <c r="X337" s="34">
        <v>0</v>
      </c>
      <c r="Y337" s="34">
        <v>0</v>
      </c>
      <c r="Z337" s="34">
        <v>22</v>
      </c>
      <c r="AA337" s="34">
        <v>0</v>
      </c>
      <c r="AB337" s="34">
        <v>0</v>
      </c>
      <c r="AC337" s="34">
        <v>22</v>
      </c>
      <c r="AD337" s="34">
        <v>43</v>
      </c>
      <c r="AE337" s="34">
        <v>0</v>
      </c>
      <c r="AF337" s="34">
        <v>0</v>
      </c>
      <c r="AG337" s="34">
        <v>0</v>
      </c>
      <c r="AH337" s="34">
        <v>0</v>
      </c>
      <c r="AI337" s="34">
        <v>0</v>
      </c>
      <c r="AJ337" s="34">
        <v>22</v>
      </c>
      <c r="AK337" s="34">
        <v>0</v>
      </c>
      <c r="AL337" s="34">
        <v>0</v>
      </c>
      <c r="AM337" s="34">
        <v>22</v>
      </c>
      <c r="AN337" s="34">
        <v>43</v>
      </c>
      <c r="AO337" s="34"/>
      <c r="AP337" s="34"/>
      <c r="AQ337" s="34">
        <v>0</v>
      </c>
      <c r="AR337" s="34"/>
      <c r="AS337" s="27" t="s">
        <v>2872</v>
      </c>
      <c r="AT337" s="34">
        <v>0</v>
      </c>
      <c r="AU337" s="34">
        <v>0</v>
      </c>
      <c r="AV337" s="107" t="s">
        <v>1916</v>
      </c>
      <c r="AW337" s="27" t="s">
        <v>80</v>
      </c>
      <c r="AX337" s="107" t="s">
        <v>1949</v>
      </c>
      <c r="AY337" s="27" t="s">
        <v>2591</v>
      </c>
      <c r="AZ337" s="411" t="s">
        <v>2312</v>
      </c>
      <c r="BA337" s="369"/>
      <c r="BB337" s="369"/>
      <c r="BC337" s="369"/>
      <c r="BD337" s="369"/>
      <c r="BE337" s="369"/>
      <c r="BF337" s="369"/>
      <c r="BG337" s="369"/>
      <c r="BH337" s="369"/>
      <c r="BI337" s="369"/>
      <c r="BJ337" s="369"/>
      <c r="BK337" s="369"/>
      <c r="BL337" s="369"/>
      <c r="BM337" s="369"/>
      <c r="BN337" s="369"/>
      <c r="BO337" s="369"/>
      <c r="BP337" s="369"/>
      <c r="BQ337" s="369"/>
      <c r="BR337" s="369"/>
      <c r="BS337" s="369"/>
      <c r="BT337" s="369"/>
      <c r="BU337" s="369"/>
      <c r="BV337" s="369"/>
      <c r="BW337" s="369"/>
      <c r="BX337" s="369"/>
      <c r="BY337" s="369"/>
      <c r="BZ337" s="369"/>
      <c r="CA337" s="369"/>
      <c r="CB337" s="369"/>
      <c r="CC337" s="369"/>
      <c r="CD337" s="369"/>
      <c r="CE337" s="369"/>
      <c r="CF337" s="369"/>
      <c r="CG337" s="369"/>
      <c r="CH337" s="369"/>
      <c r="CI337" s="369"/>
      <c r="CJ337" s="369"/>
      <c r="CK337" s="369"/>
      <c r="CL337" s="369"/>
      <c r="CM337" s="369"/>
      <c r="CN337" s="369"/>
      <c r="CO337" s="369"/>
      <c r="CP337" s="369"/>
      <c r="CQ337" s="369"/>
      <c r="CR337" s="369"/>
      <c r="CS337" s="369"/>
      <c r="CT337" s="369"/>
      <c r="CU337" s="369"/>
      <c r="CV337" s="369"/>
      <c r="CW337" s="369"/>
      <c r="CX337" s="369"/>
      <c r="CY337" s="369"/>
      <c r="CZ337" s="369"/>
      <c r="DA337" s="369"/>
      <c r="DB337" s="369"/>
      <c r="DC337" s="369"/>
      <c r="DD337" s="369"/>
      <c r="DE337" s="369"/>
      <c r="DF337" s="369"/>
      <c r="DG337" s="369"/>
      <c r="DH337" s="369"/>
      <c r="DI337" s="369"/>
      <c r="DJ337" s="369"/>
      <c r="DK337" s="369"/>
      <c r="DL337" s="369"/>
      <c r="DM337" s="369"/>
      <c r="DN337" s="369"/>
      <c r="DO337" s="369"/>
      <c r="DP337" s="369"/>
      <c r="DQ337" s="369"/>
      <c r="DR337" s="369"/>
      <c r="DS337" s="369"/>
      <c r="DT337" s="369"/>
      <c r="DU337" s="369"/>
      <c r="DV337" s="369"/>
      <c r="DW337" s="369"/>
      <c r="DX337" s="369"/>
      <c r="DY337" s="369"/>
      <c r="DZ337" s="369"/>
      <c r="EA337" s="369"/>
      <c r="EB337" s="369"/>
      <c r="EC337" s="369"/>
      <c r="ED337" s="369"/>
      <c r="EE337" s="369"/>
      <c r="EF337" s="369"/>
      <c r="EG337" s="369"/>
      <c r="EH337" s="369"/>
      <c r="EI337" s="369"/>
      <c r="EJ337" s="369"/>
      <c r="EK337" s="369"/>
      <c r="EL337" s="369"/>
      <c r="EM337" s="369"/>
      <c r="EN337" s="369"/>
      <c r="EO337" s="369"/>
      <c r="EP337" s="369"/>
      <c r="EQ337" s="369"/>
      <c r="ER337" s="369"/>
      <c r="ES337" s="369"/>
      <c r="ET337" s="369"/>
      <c r="EU337" s="369"/>
      <c r="EV337" s="369"/>
      <c r="EW337" s="369"/>
      <c r="EX337" s="369"/>
      <c r="EY337" s="369"/>
      <c r="EZ337" s="369"/>
      <c r="FA337" s="369"/>
      <c r="FB337" s="369"/>
      <c r="FC337" s="369"/>
      <c r="FD337" s="369"/>
      <c r="FE337" s="369"/>
      <c r="FF337" s="369"/>
      <c r="FG337" s="369"/>
      <c r="FH337" s="369"/>
      <c r="FI337" s="369"/>
      <c r="FJ337" s="369"/>
      <c r="FK337" s="369"/>
      <c r="FL337" s="369"/>
      <c r="FM337" s="369"/>
      <c r="FN337" s="369"/>
      <c r="FO337" s="369"/>
      <c r="FP337" s="369"/>
      <c r="FQ337" s="369"/>
      <c r="FR337" s="369"/>
      <c r="FS337" s="369"/>
      <c r="FT337" s="369"/>
      <c r="FU337" s="369"/>
      <c r="FV337" s="369"/>
      <c r="FW337" s="369"/>
      <c r="FX337" s="369"/>
      <c r="FY337" s="369"/>
      <c r="FZ337" s="369"/>
      <c r="GA337" s="369"/>
      <c r="GB337" s="369"/>
      <c r="GC337" s="369"/>
      <c r="GD337" s="369"/>
      <c r="GE337" s="369"/>
      <c r="GF337" s="369"/>
      <c r="GG337" s="369"/>
      <c r="GH337" s="369"/>
      <c r="GI337" s="369"/>
      <c r="GJ337" s="369"/>
      <c r="GK337" s="369"/>
      <c r="GL337" s="369"/>
      <c r="GM337" s="369"/>
      <c r="GN337" s="369"/>
      <c r="GO337" s="369"/>
      <c r="GP337" s="369"/>
      <c r="GQ337" s="369"/>
      <c r="GR337" s="369"/>
      <c r="GS337" s="369"/>
      <c r="GT337" s="369"/>
      <c r="GU337" s="369"/>
      <c r="GV337" s="369"/>
      <c r="GW337" s="369"/>
      <c r="GX337" s="369"/>
      <c r="GY337" s="369"/>
      <c r="GZ337" s="369"/>
      <c r="HA337" s="369"/>
      <c r="HB337" s="369"/>
      <c r="HC337" s="369"/>
      <c r="HD337" s="369"/>
      <c r="HE337" s="369"/>
      <c r="HF337" s="369"/>
      <c r="HG337" s="369"/>
      <c r="HH337" s="369"/>
      <c r="HI337" s="369"/>
      <c r="HJ337" s="369"/>
      <c r="HK337" s="369"/>
      <c r="HL337" s="369"/>
      <c r="HM337" s="369"/>
      <c r="HN337" s="369"/>
      <c r="HO337" s="369"/>
      <c r="HP337" s="369"/>
      <c r="HQ337" s="369"/>
      <c r="HR337" s="369"/>
      <c r="HS337" s="369"/>
      <c r="HT337" s="369"/>
      <c r="HU337" s="369"/>
      <c r="HV337" s="369"/>
      <c r="HW337" s="369"/>
      <c r="HX337" s="369"/>
      <c r="HY337" s="369"/>
      <c r="HZ337" s="369"/>
      <c r="IA337" s="369"/>
      <c r="IB337" s="369"/>
      <c r="IC337" s="369"/>
      <c r="ID337" s="369"/>
      <c r="IE337" s="369"/>
      <c r="IF337" s="369"/>
      <c r="IG337" s="369"/>
      <c r="IH337" s="369"/>
      <c r="II337" s="369"/>
      <c r="IJ337" s="369"/>
      <c r="IK337" s="369"/>
      <c r="IL337" s="369"/>
      <c r="IM337" s="369"/>
      <c r="IN337" s="369"/>
      <c r="IO337" s="369"/>
      <c r="IP337" s="369"/>
      <c r="IQ337" s="369"/>
      <c r="IR337" s="369"/>
      <c r="IS337" s="369"/>
      <c r="IT337" s="369"/>
      <c r="IU337" s="369"/>
      <c r="IV337" s="369"/>
      <c r="IW337" s="369"/>
      <c r="IX337" s="369"/>
      <c r="IY337" s="369"/>
      <c r="IZ337" s="369"/>
      <c r="JA337" s="369"/>
      <c r="JB337" s="369"/>
      <c r="JC337" s="369"/>
      <c r="JD337" s="369"/>
      <c r="JE337" s="369"/>
      <c r="JF337" s="369"/>
      <c r="JG337" s="369"/>
    </row>
    <row r="338" spans="1:267" s="356" customFormat="1" ht="126" outlineLevel="1">
      <c r="A338" s="591"/>
      <c r="B338" s="36" t="s">
        <v>2879</v>
      </c>
      <c r="C338" s="27" t="s">
        <v>80</v>
      </c>
      <c r="D338" s="27" t="s">
        <v>1301</v>
      </c>
      <c r="E338" s="27" t="s">
        <v>1668</v>
      </c>
      <c r="F338" s="10" t="s">
        <v>1669</v>
      </c>
      <c r="G338" s="27" t="s">
        <v>80</v>
      </c>
      <c r="H338" s="27" t="s">
        <v>2880</v>
      </c>
      <c r="I338" s="23"/>
      <c r="J338" s="34">
        <v>411.07499999999999</v>
      </c>
      <c r="K338" s="34">
        <v>382.935</v>
      </c>
      <c r="L338" s="34">
        <v>28.14</v>
      </c>
      <c r="M338" s="34">
        <v>0</v>
      </c>
      <c r="N338" s="34">
        <v>382.935</v>
      </c>
      <c r="O338" s="34">
        <v>0</v>
      </c>
      <c r="P338" s="27" t="s">
        <v>80</v>
      </c>
      <c r="Q338" s="107">
        <v>46022</v>
      </c>
      <c r="R338" s="27" t="s">
        <v>182</v>
      </c>
      <c r="S338" s="107"/>
      <c r="T338" s="34">
        <v>0</v>
      </c>
      <c r="U338" s="34">
        <v>0</v>
      </c>
      <c r="V338" s="34">
        <v>0</v>
      </c>
      <c r="W338" s="34">
        <v>0</v>
      </c>
      <c r="X338" s="34">
        <v>0</v>
      </c>
      <c r="Y338" s="34">
        <v>0</v>
      </c>
      <c r="Z338" s="34">
        <v>0</v>
      </c>
      <c r="AA338" s="34">
        <v>28.14</v>
      </c>
      <c r="AB338" s="34">
        <v>0</v>
      </c>
      <c r="AC338" s="34">
        <v>28.14</v>
      </c>
      <c r="AD338" s="34">
        <v>0</v>
      </c>
      <c r="AE338" s="34">
        <v>0</v>
      </c>
      <c r="AF338" s="34">
        <v>0</v>
      </c>
      <c r="AG338" s="34">
        <v>0</v>
      </c>
      <c r="AH338" s="34">
        <v>0</v>
      </c>
      <c r="AI338" s="34">
        <v>0</v>
      </c>
      <c r="AJ338" s="34">
        <v>0</v>
      </c>
      <c r="AK338" s="34">
        <v>28.14</v>
      </c>
      <c r="AL338" s="34">
        <v>0</v>
      </c>
      <c r="AM338" s="34">
        <v>28.14</v>
      </c>
      <c r="AN338" s="34">
        <v>0</v>
      </c>
      <c r="AO338" s="34"/>
      <c r="AP338" s="34"/>
      <c r="AQ338" s="34">
        <v>382.935</v>
      </c>
      <c r="AR338" s="34"/>
      <c r="AS338" s="27" t="s">
        <v>2872</v>
      </c>
      <c r="AT338" s="34">
        <v>0</v>
      </c>
      <c r="AU338" s="34">
        <v>0</v>
      </c>
      <c r="AV338" s="107" t="s">
        <v>1916</v>
      </c>
      <c r="AW338" s="27" t="s">
        <v>80</v>
      </c>
      <c r="AX338" s="107" t="s">
        <v>1968</v>
      </c>
      <c r="AY338" s="27" t="s">
        <v>2591</v>
      </c>
      <c r="AZ338" s="411" t="s">
        <v>2515</v>
      </c>
      <c r="BA338" s="369"/>
      <c r="BB338" s="369"/>
      <c r="BC338" s="369"/>
      <c r="BD338" s="369"/>
      <c r="BE338" s="369"/>
      <c r="BF338" s="369"/>
      <c r="BG338" s="369"/>
      <c r="BH338" s="369"/>
      <c r="BI338" s="369"/>
      <c r="BJ338" s="369"/>
      <c r="BK338" s="369"/>
      <c r="BL338" s="369"/>
      <c r="BM338" s="369"/>
      <c r="BN338" s="369"/>
      <c r="BO338" s="369"/>
      <c r="BP338" s="369"/>
      <c r="BQ338" s="369"/>
      <c r="BR338" s="369"/>
      <c r="BS338" s="369"/>
      <c r="BT338" s="369"/>
      <c r="BU338" s="369"/>
      <c r="BV338" s="369"/>
      <c r="BW338" s="369"/>
      <c r="BX338" s="369"/>
      <c r="BY338" s="369"/>
      <c r="BZ338" s="369"/>
      <c r="CA338" s="369"/>
      <c r="CB338" s="369"/>
      <c r="CC338" s="369"/>
      <c r="CD338" s="369"/>
      <c r="CE338" s="369"/>
      <c r="CF338" s="369"/>
      <c r="CG338" s="369"/>
      <c r="CH338" s="369"/>
      <c r="CI338" s="369"/>
      <c r="CJ338" s="369"/>
      <c r="CK338" s="369"/>
      <c r="CL338" s="369"/>
      <c r="CM338" s="369"/>
      <c r="CN338" s="369"/>
      <c r="CO338" s="369"/>
      <c r="CP338" s="369"/>
      <c r="CQ338" s="369"/>
      <c r="CR338" s="369"/>
      <c r="CS338" s="369"/>
      <c r="CT338" s="369"/>
      <c r="CU338" s="369"/>
      <c r="CV338" s="369"/>
      <c r="CW338" s="369"/>
      <c r="CX338" s="369"/>
      <c r="CY338" s="369"/>
      <c r="CZ338" s="369"/>
      <c r="DA338" s="369"/>
      <c r="DB338" s="369"/>
      <c r="DC338" s="369"/>
      <c r="DD338" s="369"/>
      <c r="DE338" s="369"/>
      <c r="DF338" s="369"/>
      <c r="DG338" s="369"/>
      <c r="DH338" s="369"/>
      <c r="DI338" s="369"/>
      <c r="DJ338" s="369"/>
      <c r="DK338" s="369"/>
      <c r="DL338" s="369"/>
      <c r="DM338" s="369"/>
      <c r="DN338" s="369"/>
      <c r="DO338" s="369"/>
      <c r="DP338" s="369"/>
      <c r="DQ338" s="369"/>
      <c r="DR338" s="369"/>
      <c r="DS338" s="369"/>
      <c r="DT338" s="369"/>
      <c r="DU338" s="369"/>
      <c r="DV338" s="369"/>
      <c r="DW338" s="369"/>
      <c r="DX338" s="369"/>
      <c r="DY338" s="369"/>
      <c r="DZ338" s="369"/>
      <c r="EA338" s="369"/>
      <c r="EB338" s="369"/>
      <c r="EC338" s="369"/>
      <c r="ED338" s="369"/>
      <c r="EE338" s="369"/>
      <c r="EF338" s="369"/>
      <c r="EG338" s="369"/>
      <c r="EH338" s="369"/>
      <c r="EI338" s="369"/>
      <c r="EJ338" s="369"/>
      <c r="EK338" s="369"/>
      <c r="EL338" s="369"/>
      <c r="EM338" s="369"/>
      <c r="EN338" s="369"/>
      <c r="EO338" s="369"/>
      <c r="EP338" s="369"/>
      <c r="EQ338" s="369"/>
      <c r="ER338" s="369"/>
      <c r="ES338" s="369"/>
      <c r="ET338" s="369"/>
      <c r="EU338" s="369"/>
      <c r="EV338" s="369"/>
      <c r="EW338" s="369"/>
      <c r="EX338" s="369"/>
      <c r="EY338" s="369"/>
      <c r="EZ338" s="369"/>
      <c r="FA338" s="369"/>
      <c r="FB338" s="369"/>
      <c r="FC338" s="369"/>
      <c r="FD338" s="369"/>
      <c r="FE338" s="369"/>
      <c r="FF338" s="369"/>
      <c r="FG338" s="369"/>
      <c r="FH338" s="369"/>
      <c r="FI338" s="369"/>
      <c r="FJ338" s="369"/>
      <c r="FK338" s="369"/>
      <c r="FL338" s="369"/>
      <c r="FM338" s="369"/>
      <c r="FN338" s="369"/>
      <c r="FO338" s="369"/>
      <c r="FP338" s="369"/>
      <c r="FQ338" s="369"/>
      <c r="FR338" s="369"/>
      <c r="FS338" s="369"/>
      <c r="FT338" s="369"/>
      <c r="FU338" s="369"/>
      <c r="FV338" s="369"/>
      <c r="FW338" s="369"/>
      <c r="FX338" s="369"/>
      <c r="FY338" s="369"/>
      <c r="FZ338" s="369"/>
      <c r="GA338" s="369"/>
      <c r="GB338" s="369"/>
      <c r="GC338" s="369"/>
      <c r="GD338" s="369"/>
      <c r="GE338" s="369"/>
      <c r="GF338" s="369"/>
      <c r="GG338" s="369"/>
      <c r="GH338" s="369"/>
      <c r="GI338" s="369"/>
      <c r="GJ338" s="369"/>
      <c r="GK338" s="369"/>
      <c r="GL338" s="369"/>
      <c r="GM338" s="369"/>
      <c r="GN338" s="369"/>
      <c r="GO338" s="369"/>
      <c r="GP338" s="369"/>
      <c r="GQ338" s="369"/>
      <c r="GR338" s="369"/>
      <c r="GS338" s="369"/>
      <c r="GT338" s="369"/>
      <c r="GU338" s="369"/>
      <c r="GV338" s="369"/>
      <c r="GW338" s="369"/>
      <c r="GX338" s="369"/>
      <c r="GY338" s="369"/>
      <c r="GZ338" s="369"/>
      <c r="HA338" s="369"/>
      <c r="HB338" s="369"/>
      <c r="HC338" s="369"/>
      <c r="HD338" s="369"/>
      <c r="HE338" s="369"/>
      <c r="HF338" s="369"/>
      <c r="HG338" s="369"/>
      <c r="HH338" s="369"/>
      <c r="HI338" s="369"/>
      <c r="HJ338" s="369"/>
      <c r="HK338" s="369"/>
      <c r="HL338" s="369"/>
      <c r="HM338" s="369"/>
      <c r="HN338" s="369"/>
      <c r="HO338" s="369"/>
      <c r="HP338" s="369"/>
      <c r="HQ338" s="369"/>
      <c r="HR338" s="369"/>
      <c r="HS338" s="369"/>
      <c r="HT338" s="369"/>
      <c r="HU338" s="369"/>
      <c r="HV338" s="369"/>
      <c r="HW338" s="369"/>
      <c r="HX338" s="369"/>
      <c r="HY338" s="369"/>
      <c r="HZ338" s="369"/>
      <c r="IA338" s="369"/>
      <c r="IB338" s="369"/>
      <c r="IC338" s="369"/>
      <c r="ID338" s="369"/>
      <c r="IE338" s="369"/>
      <c r="IF338" s="369"/>
      <c r="IG338" s="369"/>
      <c r="IH338" s="369"/>
      <c r="II338" s="369"/>
      <c r="IJ338" s="369"/>
      <c r="IK338" s="369"/>
      <c r="IL338" s="369"/>
      <c r="IM338" s="369"/>
      <c r="IN338" s="369"/>
      <c r="IO338" s="369"/>
      <c r="IP338" s="369"/>
      <c r="IQ338" s="369"/>
      <c r="IR338" s="369"/>
      <c r="IS338" s="369"/>
      <c r="IT338" s="369"/>
      <c r="IU338" s="369"/>
      <c r="IV338" s="369"/>
      <c r="IW338" s="369"/>
      <c r="IX338" s="369"/>
      <c r="IY338" s="369"/>
      <c r="IZ338" s="369"/>
      <c r="JA338" s="369"/>
      <c r="JB338" s="369"/>
      <c r="JC338" s="369"/>
      <c r="JD338" s="369"/>
      <c r="JE338" s="369"/>
      <c r="JF338" s="369"/>
      <c r="JG338" s="369"/>
    </row>
    <row r="339" spans="1:267" s="356" customFormat="1" ht="126" outlineLevel="1">
      <c r="A339" s="591"/>
      <c r="B339" s="36" t="s">
        <v>2881</v>
      </c>
      <c r="C339" s="27" t="s">
        <v>80</v>
      </c>
      <c r="D339" s="27" t="s">
        <v>1869</v>
      </c>
      <c r="E339" s="27" t="s">
        <v>1050</v>
      </c>
      <c r="F339" s="10" t="s">
        <v>1051</v>
      </c>
      <c r="G339" s="27" t="s">
        <v>80</v>
      </c>
      <c r="H339" s="27" t="s">
        <v>2880</v>
      </c>
      <c r="I339" s="23"/>
      <c r="J339" s="34">
        <v>391.31400000000002</v>
      </c>
      <c r="K339" s="34">
        <v>323.40000000000003</v>
      </c>
      <c r="L339" s="34">
        <v>67.914000000000001</v>
      </c>
      <c r="M339" s="34">
        <v>0</v>
      </c>
      <c r="N339" s="34">
        <v>323.39999999999998</v>
      </c>
      <c r="O339" s="34">
        <v>0</v>
      </c>
      <c r="P339" s="27" t="s">
        <v>80</v>
      </c>
      <c r="Q339" s="107">
        <v>46022</v>
      </c>
      <c r="R339" s="27" t="s">
        <v>182</v>
      </c>
      <c r="S339" s="107"/>
      <c r="T339" s="34">
        <v>0</v>
      </c>
      <c r="U339" s="34">
        <v>0</v>
      </c>
      <c r="V339" s="34">
        <v>0</v>
      </c>
      <c r="W339" s="34">
        <v>0</v>
      </c>
      <c r="X339" s="34">
        <v>0</v>
      </c>
      <c r="Y339" s="34">
        <v>0</v>
      </c>
      <c r="Z339" s="34">
        <v>0</v>
      </c>
      <c r="AA339" s="34">
        <v>67.914000000000001</v>
      </c>
      <c r="AB339" s="34">
        <v>0</v>
      </c>
      <c r="AC339" s="34">
        <v>67.914000000000001</v>
      </c>
      <c r="AD339" s="34">
        <v>0</v>
      </c>
      <c r="AE339" s="34">
        <v>0</v>
      </c>
      <c r="AF339" s="34">
        <v>0</v>
      </c>
      <c r="AG339" s="34">
        <v>0</v>
      </c>
      <c r="AH339" s="34">
        <v>0</v>
      </c>
      <c r="AI339" s="34">
        <v>0</v>
      </c>
      <c r="AJ339" s="34">
        <v>0</v>
      </c>
      <c r="AK339" s="34">
        <v>67.914000000000001</v>
      </c>
      <c r="AL339" s="34">
        <v>0</v>
      </c>
      <c r="AM339" s="34">
        <v>67.914000000000001</v>
      </c>
      <c r="AN339" s="34">
        <v>0</v>
      </c>
      <c r="AO339" s="34"/>
      <c r="AP339" s="34"/>
      <c r="AQ339" s="34">
        <v>323.39999999999998</v>
      </c>
      <c r="AR339" s="34"/>
      <c r="AS339" s="27" t="s">
        <v>2872</v>
      </c>
      <c r="AT339" s="34">
        <v>0</v>
      </c>
      <c r="AU339" s="34">
        <v>0</v>
      </c>
      <c r="AV339" s="107" t="s">
        <v>1916</v>
      </c>
      <c r="AW339" s="27" t="s">
        <v>80</v>
      </c>
      <c r="AX339" s="107" t="s">
        <v>1949</v>
      </c>
      <c r="AY339" s="27" t="s">
        <v>2591</v>
      </c>
      <c r="AZ339" s="411" t="s">
        <v>2515</v>
      </c>
      <c r="BA339" s="369"/>
      <c r="BB339" s="369"/>
      <c r="BC339" s="369"/>
      <c r="BD339" s="369"/>
      <c r="BE339" s="369"/>
      <c r="BF339" s="369"/>
      <c r="BG339" s="369"/>
      <c r="BH339" s="369"/>
      <c r="BI339" s="369"/>
      <c r="BJ339" s="369"/>
      <c r="BK339" s="369"/>
      <c r="BL339" s="369"/>
      <c r="BM339" s="369"/>
      <c r="BN339" s="369"/>
      <c r="BO339" s="369"/>
      <c r="BP339" s="369"/>
      <c r="BQ339" s="369"/>
      <c r="BR339" s="369"/>
      <c r="BS339" s="369"/>
      <c r="BT339" s="369"/>
      <c r="BU339" s="369"/>
      <c r="BV339" s="369"/>
      <c r="BW339" s="369"/>
      <c r="BX339" s="369"/>
      <c r="BY339" s="369"/>
      <c r="BZ339" s="369"/>
      <c r="CA339" s="369"/>
      <c r="CB339" s="369"/>
      <c r="CC339" s="369"/>
      <c r="CD339" s="369"/>
      <c r="CE339" s="369"/>
      <c r="CF339" s="369"/>
      <c r="CG339" s="369"/>
      <c r="CH339" s="369"/>
      <c r="CI339" s="369"/>
      <c r="CJ339" s="369"/>
      <c r="CK339" s="369"/>
      <c r="CL339" s="369"/>
      <c r="CM339" s="369"/>
      <c r="CN339" s="369"/>
      <c r="CO339" s="369"/>
      <c r="CP339" s="369"/>
      <c r="CQ339" s="369"/>
      <c r="CR339" s="369"/>
      <c r="CS339" s="369"/>
      <c r="CT339" s="369"/>
      <c r="CU339" s="369"/>
      <c r="CV339" s="369"/>
      <c r="CW339" s="369"/>
      <c r="CX339" s="369"/>
      <c r="CY339" s="369"/>
      <c r="CZ339" s="369"/>
      <c r="DA339" s="369"/>
      <c r="DB339" s="369"/>
      <c r="DC339" s="369"/>
      <c r="DD339" s="369"/>
      <c r="DE339" s="369"/>
      <c r="DF339" s="369"/>
      <c r="DG339" s="369"/>
      <c r="DH339" s="369"/>
      <c r="DI339" s="369"/>
      <c r="DJ339" s="369"/>
      <c r="DK339" s="369"/>
      <c r="DL339" s="369"/>
      <c r="DM339" s="369"/>
      <c r="DN339" s="369"/>
      <c r="DO339" s="369"/>
      <c r="DP339" s="369"/>
      <c r="DQ339" s="369"/>
      <c r="DR339" s="369"/>
      <c r="DS339" s="369"/>
      <c r="DT339" s="369"/>
      <c r="DU339" s="369"/>
      <c r="DV339" s="369"/>
      <c r="DW339" s="369"/>
      <c r="DX339" s="369"/>
      <c r="DY339" s="369"/>
      <c r="DZ339" s="369"/>
      <c r="EA339" s="369"/>
      <c r="EB339" s="369"/>
      <c r="EC339" s="369"/>
      <c r="ED339" s="369"/>
      <c r="EE339" s="369"/>
      <c r="EF339" s="369"/>
      <c r="EG339" s="369"/>
      <c r="EH339" s="369"/>
      <c r="EI339" s="369"/>
      <c r="EJ339" s="369"/>
      <c r="EK339" s="369"/>
      <c r="EL339" s="369"/>
      <c r="EM339" s="369"/>
      <c r="EN339" s="369"/>
      <c r="EO339" s="369"/>
      <c r="EP339" s="369"/>
      <c r="EQ339" s="369"/>
      <c r="ER339" s="369"/>
      <c r="ES339" s="369"/>
      <c r="ET339" s="369"/>
      <c r="EU339" s="369"/>
      <c r="EV339" s="369"/>
      <c r="EW339" s="369"/>
      <c r="EX339" s="369"/>
      <c r="EY339" s="369"/>
      <c r="EZ339" s="369"/>
      <c r="FA339" s="369"/>
      <c r="FB339" s="369"/>
      <c r="FC339" s="369"/>
      <c r="FD339" s="369"/>
      <c r="FE339" s="369"/>
      <c r="FF339" s="369"/>
      <c r="FG339" s="369"/>
      <c r="FH339" s="369"/>
      <c r="FI339" s="369"/>
      <c r="FJ339" s="369"/>
      <c r="FK339" s="369"/>
      <c r="FL339" s="369"/>
      <c r="FM339" s="369"/>
      <c r="FN339" s="369"/>
      <c r="FO339" s="369"/>
      <c r="FP339" s="369"/>
      <c r="FQ339" s="369"/>
      <c r="FR339" s="369"/>
      <c r="FS339" s="369"/>
      <c r="FT339" s="369"/>
      <c r="FU339" s="369"/>
      <c r="FV339" s="369"/>
      <c r="FW339" s="369"/>
      <c r="FX339" s="369"/>
      <c r="FY339" s="369"/>
      <c r="FZ339" s="369"/>
      <c r="GA339" s="369"/>
      <c r="GB339" s="369"/>
      <c r="GC339" s="369"/>
      <c r="GD339" s="369"/>
      <c r="GE339" s="369"/>
      <c r="GF339" s="369"/>
      <c r="GG339" s="369"/>
      <c r="GH339" s="369"/>
      <c r="GI339" s="369"/>
      <c r="GJ339" s="369"/>
      <c r="GK339" s="369"/>
      <c r="GL339" s="369"/>
      <c r="GM339" s="369"/>
      <c r="GN339" s="369"/>
      <c r="GO339" s="369"/>
      <c r="GP339" s="369"/>
      <c r="GQ339" s="369"/>
      <c r="GR339" s="369"/>
      <c r="GS339" s="369"/>
      <c r="GT339" s="369"/>
      <c r="GU339" s="369"/>
      <c r="GV339" s="369"/>
      <c r="GW339" s="369"/>
      <c r="GX339" s="369"/>
      <c r="GY339" s="369"/>
      <c r="GZ339" s="369"/>
      <c r="HA339" s="369"/>
      <c r="HB339" s="369"/>
      <c r="HC339" s="369"/>
      <c r="HD339" s="369"/>
      <c r="HE339" s="369"/>
      <c r="HF339" s="369"/>
      <c r="HG339" s="369"/>
      <c r="HH339" s="369"/>
      <c r="HI339" s="369"/>
      <c r="HJ339" s="369"/>
      <c r="HK339" s="369"/>
      <c r="HL339" s="369"/>
      <c r="HM339" s="369"/>
      <c r="HN339" s="369"/>
      <c r="HO339" s="369"/>
      <c r="HP339" s="369"/>
      <c r="HQ339" s="369"/>
      <c r="HR339" s="369"/>
      <c r="HS339" s="369"/>
      <c r="HT339" s="369"/>
      <c r="HU339" s="369"/>
      <c r="HV339" s="369"/>
      <c r="HW339" s="369"/>
      <c r="HX339" s="369"/>
      <c r="HY339" s="369"/>
      <c r="HZ339" s="369"/>
      <c r="IA339" s="369"/>
      <c r="IB339" s="369"/>
      <c r="IC339" s="369"/>
      <c r="ID339" s="369"/>
      <c r="IE339" s="369"/>
      <c r="IF339" s="369"/>
      <c r="IG339" s="369"/>
      <c r="IH339" s="369"/>
      <c r="II339" s="369"/>
      <c r="IJ339" s="369"/>
      <c r="IK339" s="369"/>
      <c r="IL339" s="369"/>
      <c r="IM339" s="369"/>
      <c r="IN339" s="369"/>
      <c r="IO339" s="369"/>
      <c r="IP339" s="369"/>
      <c r="IQ339" s="369"/>
      <c r="IR339" s="369"/>
      <c r="IS339" s="369"/>
      <c r="IT339" s="369"/>
      <c r="IU339" s="369"/>
      <c r="IV339" s="369"/>
      <c r="IW339" s="369"/>
      <c r="IX339" s="369"/>
      <c r="IY339" s="369"/>
      <c r="IZ339" s="369"/>
      <c r="JA339" s="369"/>
      <c r="JB339" s="369"/>
      <c r="JC339" s="369"/>
      <c r="JD339" s="369"/>
      <c r="JE339" s="369"/>
      <c r="JF339" s="369"/>
      <c r="JG339" s="369"/>
    </row>
    <row r="340" spans="1:267" s="356" customFormat="1" ht="90" outlineLevel="1">
      <c r="A340" s="591"/>
      <c r="B340" s="32" t="s">
        <v>2882</v>
      </c>
      <c r="C340" s="67" t="s">
        <v>80</v>
      </c>
      <c r="D340" s="67" t="s">
        <v>1301</v>
      </c>
      <c r="E340" s="67" t="s">
        <v>1668</v>
      </c>
      <c r="F340" s="18" t="s">
        <v>1669</v>
      </c>
      <c r="G340" s="67" t="s">
        <v>80</v>
      </c>
      <c r="H340" s="67" t="s">
        <v>2883</v>
      </c>
      <c r="I340" s="31"/>
      <c r="J340" s="19">
        <v>561.20000000000005</v>
      </c>
      <c r="K340" s="19">
        <v>561.20000000000005</v>
      </c>
      <c r="L340" s="19">
        <v>0</v>
      </c>
      <c r="M340" s="19">
        <v>0</v>
      </c>
      <c r="N340" s="19">
        <v>350</v>
      </c>
      <c r="O340" s="19">
        <v>0</v>
      </c>
      <c r="P340" s="67" t="s">
        <v>80</v>
      </c>
      <c r="Q340" s="396">
        <v>46022</v>
      </c>
      <c r="R340" s="67" t="s">
        <v>495</v>
      </c>
      <c r="S340" s="396"/>
      <c r="T340" s="19">
        <v>0</v>
      </c>
      <c r="U340" s="19">
        <v>0</v>
      </c>
      <c r="V340" s="19">
        <v>0</v>
      </c>
      <c r="W340" s="19">
        <v>0</v>
      </c>
      <c r="X340" s="19">
        <v>0</v>
      </c>
      <c r="Y340" s="19">
        <v>0</v>
      </c>
      <c r="Z340" s="19">
        <v>211.2</v>
      </c>
      <c r="AA340" s="19">
        <v>0</v>
      </c>
      <c r="AB340" s="19">
        <v>0</v>
      </c>
      <c r="AC340" s="19">
        <v>211.2</v>
      </c>
      <c r="AD340" s="19">
        <v>0</v>
      </c>
      <c r="AE340" s="19">
        <v>0</v>
      </c>
      <c r="AF340" s="19">
        <v>0</v>
      </c>
      <c r="AG340" s="19">
        <v>0</v>
      </c>
      <c r="AH340" s="19">
        <v>0</v>
      </c>
      <c r="AI340" s="19">
        <v>0</v>
      </c>
      <c r="AJ340" s="19">
        <v>211.2</v>
      </c>
      <c r="AK340" s="19">
        <v>0</v>
      </c>
      <c r="AL340" s="19">
        <v>0</v>
      </c>
      <c r="AM340" s="19">
        <v>211.2</v>
      </c>
      <c r="AN340" s="19">
        <v>0</v>
      </c>
      <c r="AO340" s="19"/>
      <c r="AP340" s="19"/>
      <c r="AQ340" s="19">
        <v>350</v>
      </c>
      <c r="AR340" s="19"/>
      <c r="AS340" s="67" t="s">
        <v>2884</v>
      </c>
      <c r="AT340" s="19">
        <v>0</v>
      </c>
      <c r="AU340" s="19">
        <v>0</v>
      </c>
      <c r="AV340" s="396" t="s">
        <v>1916</v>
      </c>
      <c r="AW340" s="385" t="s">
        <v>3269</v>
      </c>
      <c r="AX340" s="396" t="s">
        <v>1968</v>
      </c>
      <c r="AY340" s="67" t="s">
        <v>2591</v>
      </c>
      <c r="AZ340" s="521" t="s">
        <v>2515</v>
      </c>
      <c r="BA340" s="369"/>
      <c r="BB340" s="369"/>
      <c r="BC340" s="369"/>
      <c r="BD340" s="369"/>
      <c r="BE340" s="369"/>
      <c r="BF340" s="369"/>
      <c r="BG340" s="369"/>
      <c r="BH340" s="369"/>
      <c r="BI340" s="369"/>
      <c r="BJ340" s="369"/>
      <c r="BK340" s="369"/>
      <c r="BL340" s="369"/>
      <c r="BM340" s="369"/>
      <c r="BN340" s="369"/>
      <c r="BO340" s="369"/>
      <c r="BP340" s="369"/>
      <c r="BQ340" s="369"/>
      <c r="BR340" s="369"/>
      <c r="BS340" s="369"/>
      <c r="BT340" s="369"/>
      <c r="BU340" s="369"/>
      <c r="BV340" s="369"/>
      <c r="BW340" s="369"/>
      <c r="BX340" s="369"/>
      <c r="BY340" s="369"/>
      <c r="BZ340" s="369"/>
      <c r="CA340" s="369"/>
      <c r="CB340" s="369"/>
      <c r="CC340" s="369"/>
      <c r="CD340" s="369"/>
      <c r="CE340" s="369"/>
      <c r="CF340" s="369"/>
      <c r="CG340" s="369"/>
      <c r="CH340" s="369"/>
      <c r="CI340" s="369"/>
      <c r="CJ340" s="369"/>
      <c r="CK340" s="369"/>
      <c r="CL340" s="369"/>
      <c r="CM340" s="369"/>
      <c r="CN340" s="369"/>
      <c r="CO340" s="369"/>
      <c r="CP340" s="369"/>
      <c r="CQ340" s="369"/>
      <c r="CR340" s="369"/>
      <c r="CS340" s="369"/>
      <c r="CT340" s="369"/>
      <c r="CU340" s="369"/>
      <c r="CV340" s="369"/>
      <c r="CW340" s="369"/>
      <c r="CX340" s="369"/>
      <c r="CY340" s="369"/>
      <c r="CZ340" s="369"/>
      <c r="DA340" s="369"/>
      <c r="DB340" s="369"/>
      <c r="DC340" s="369"/>
      <c r="DD340" s="369"/>
      <c r="DE340" s="369"/>
      <c r="DF340" s="369"/>
      <c r="DG340" s="369"/>
      <c r="DH340" s="369"/>
      <c r="DI340" s="369"/>
      <c r="DJ340" s="369"/>
      <c r="DK340" s="369"/>
      <c r="DL340" s="369"/>
      <c r="DM340" s="369"/>
      <c r="DN340" s="369"/>
      <c r="DO340" s="369"/>
      <c r="DP340" s="369"/>
      <c r="DQ340" s="369"/>
      <c r="DR340" s="369"/>
      <c r="DS340" s="369"/>
      <c r="DT340" s="369"/>
      <c r="DU340" s="369"/>
      <c r="DV340" s="369"/>
      <c r="DW340" s="369"/>
      <c r="DX340" s="369"/>
      <c r="DY340" s="369"/>
      <c r="DZ340" s="369"/>
      <c r="EA340" s="369"/>
      <c r="EB340" s="369"/>
      <c r="EC340" s="369"/>
      <c r="ED340" s="369"/>
      <c r="EE340" s="369"/>
      <c r="EF340" s="369"/>
      <c r="EG340" s="369"/>
      <c r="EH340" s="369"/>
      <c r="EI340" s="369"/>
      <c r="EJ340" s="369"/>
      <c r="EK340" s="369"/>
      <c r="EL340" s="369"/>
      <c r="EM340" s="369"/>
      <c r="EN340" s="369"/>
      <c r="EO340" s="369"/>
      <c r="EP340" s="369"/>
      <c r="EQ340" s="369"/>
      <c r="ER340" s="369"/>
      <c r="ES340" s="369"/>
      <c r="ET340" s="369"/>
      <c r="EU340" s="369"/>
      <c r="EV340" s="369"/>
      <c r="EW340" s="369"/>
      <c r="EX340" s="369"/>
      <c r="EY340" s="369"/>
      <c r="EZ340" s="369"/>
      <c r="FA340" s="369"/>
      <c r="FB340" s="369"/>
      <c r="FC340" s="369"/>
      <c r="FD340" s="369"/>
      <c r="FE340" s="369"/>
      <c r="FF340" s="369"/>
      <c r="FG340" s="369"/>
      <c r="FH340" s="369"/>
      <c r="FI340" s="369"/>
      <c r="FJ340" s="369"/>
      <c r="FK340" s="369"/>
      <c r="FL340" s="369"/>
      <c r="FM340" s="369"/>
      <c r="FN340" s="369"/>
      <c r="FO340" s="369"/>
      <c r="FP340" s="369"/>
      <c r="FQ340" s="369"/>
      <c r="FR340" s="369"/>
      <c r="FS340" s="369"/>
      <c r="FT340" s="369"/>
      <c r="FU340" s="369"/>
      <c r="FV340" s="369"/>
      <c r="FW340" s="369"/>
      <c r="FX340" s="369"/>
      <c r="FY340" s="369"/>
      <c r="FZ340" s="369"/>
      <c r="GA340" s="369"/>
      <c r="GB340" s="369"/>
      <c r="GC340" s="369"/>
      <c r="GD340" s="369"/>
      <c r="GE340" s="369"/>
      <c r="GF340" s="369"/>
      <c r="GG340" s="369"/>
      <c r="GH340" s="369"/>
      <c r="GI340" s="369"/>
      <c r="GJ340" s="369"/>
      <c r="GK340" s="369"/>
      <c r="GL340" s="369"/>
      <c r="GM340" s="369"/>
      <c r="GN340" s="369"/>
      <c r="GO340" s="369"/>
      <c r="GP340" s="369"/>
      <c r="GQ340" s="369"/>
      <c r="GR340" s="369"/>
      <c r="GS340" s="369"/>
      <c r="GT340" s="369"/>
      <c r="GU340" s="369"/>
      <c r="GV340" s="369"/>
      <c r="GW340" s="369"/>
      <c r="GX340" s="369"/>
      <c r="GY340" s="369"/>
      <c r="GZ340" s="369"/>
      <c r="HA340" s="369"/>
      <c r="HB340" s="369"/>
      <c r="HC340" s="369"/>
      <c r="HD340" s="369"/>
      <c r="HE340" s="369"/>
      <c r="HF340" s="369"/>
      <c r="HG340" s="369"/>
      <c r="HH340" s="369"/>
      <c r="HI340" s="369"/>
      <c r="HJ340" s="369"/>
      <c r="HK340" s="369"/>
      <c r="HL340" s="369"/>
      <c r="HM340" s="369"/>
      <c r="HN340" s="369"/>
      <c r="HO340" s="369"/>
      <c r="HP340" s="369"/>
      <c r="HQ340" s="369"/>
      <c r="HR340" s="369"/>
      <c r="HS340" s="369"/>
      <c r="HT340" s="369"/>
      <c r="HU340" s="369"/>
      <c r="HV340" s="369"/>
      <c r="HW340" s="369"/>
      <c r="HX340" s="369"/>
      <c r="HY340" s="369"/>
      <c r="HZ340" s="369"/>
      <c r="IA340" s="369"/>
      <c r="IB340" s="369"/>
      <c r="IC340" s="369"/>
      <c r="ID340" s="369"/>
      <c r="IE340" s="369"/>
      <c r="IF340" s="369"/>
      <c r="IG340" s="369"/>
      <c r="IH340" s="369"/>
      <c r="II340" s="369"/>
      <c r="IJ340" s="369"/>
      <c r="IK340" s="369"/>
      <c r="IL340" s="369"/>
      <c r="IM340" s="369"/>
      <c r="IN340" s="369"/>
      <c r="IO340" s="369"/>
      <c r="IP340" s="369"/>
      <c r="IQ340" s="369"/>
      <c r="IR340" s="369"/>
      <c r="IS340" s="369"/>
      <c r="IT340" s="369"/>
      <c r="IU340" s="369"/>
      <c r="IV340" s="369"/>
      <c r="IW340" s="369"/>
      <c r="IX340" s="369"/>
      <c r="IY340" s="369"/>
      <c r="IZ340" s="369"/>
      <c r="JA340" s="369"/>
      <c r="JB340" s="369"/>
      <c r="JC340" s="369"/>
      <c r="JD340" s="369"/>
      <c r="JE340" s="369"/>
      <c r="JF340" s="369"/>
      <c r="JG340" s="369"/>
    </row>
    <row r="341" spans="1:267" s="356" customFormat="1" ht="72" outlineLevel="1">
      <c r="A341" s="591"/>
      <c r="B341" s="36" t="s">
        <v>2885</v>
      </c>
      <c r="C341" s="27" t="s">
        <v>80</v>
      </c>
      <c r="D341" s="27" t="s">
        <v>2886</v>
      </c>
      <c r="E341" s="27" t="s">
        <v>1870</v>
      </c>
      <c r="F341" s="10" t="s">
        <v>1871</v>
      </c>
      <c r="G341" s="27" t="s">
        <v>80</v>
      </c>
      <c r="H341" s="27" t="s">
        <v>2878</v>
      </c>
      <c r="I341" s="23"/>
      <c r="J341" s="34">
        <v>628.41</v>
      </c>
      <c r="K341" s="34">
        <v>628.41</v>
      </c>
      <c r="L341" s="34">
        <v>0</v>
      </c>
      <c r="M341" s="34">
        <v>0</v>
      </c>
      <c r="N341" s="34">
        <v>83</v>
      </c>
      <c r="O341" s="34">
        <v>0</v>
      </c>
      <c r="P341" s="27" t="s">
        <v>80</v>
      </c>
      <c r="Q341" s="107">
        <v>46022</v>
      </c>
      <c r="R341" s="27" t="s">
        <v>1771</v>
      </c>
      <c r="S341" s="107"/>
      <c r="T341" s="34">
        <v>0</v>
      </c>
      <c r="U341" s="34">
        <v>0</v>
      </c>
      <c r="V341" s="34">
        <v>0</v>
      </c>
      <c r="W341" s="34">
        <v>0</v>
      </c>
      <c r="X341" s="34">
        <v>0</v>
      </c>
      <c r="Y341" s="34">
        <v>0</v>
      </c>
      <c r="Z341" s="34">
        <v>545.41</v>
      </c>
      <c r="AA341" s="34">
        <v>0</v>
      </c>
      <c r="AB341" s="34">
        <v>0</v>
      </c>
      <c r="AC341" s="34">
        <v>545.41</v>
      </c>
      <c r="AD341" s="34">
        <v>0</v>
      </c>
      <c r="AE341" s="34">
        <v>0</v>
      </c>
      <c r="AF341" s="34">
        <v>0</v>
      </c>
      <c r="AG341" s="34">
        <v>0</v>
      </c>
      <c r="AH341" s="34">
        <v>0</v>
      </c>
      <c r="AI341" s="34">
        <v>0</v>
      </c>
      <c r="AJ341" s="34">
        <v>545.41</v>
      </c>
      <c r="AK341" s="34">
        <v>0</v>
      </c>
      <c r="AL341" s="34">
        <v>0</v>
      </c>
      <c r="AM341" s="34">
        <v>545.41</v>
      </c>
      <c r="AN341" s="34">
        <v>0</v>
      </c>
      <c r="AO341" s="34"/>
      <c r="AP341" s="34"/>
      <c r="AQ341" s="34">
        <v>83</v>
      </c>
      <c r="AR341" s="34"/>
      <c r="AS341" s="27" t="s">
        <v>2884</v>
      </c>
      <c r="AT341" s="34">
        <v>0</v>
      </c>
      <c r="AU341" s="34">
        <v>0</v>
      </c>
      <c r="AV341" s="107" t="s">
        <v>1916</v>
      </c>
      <c r="AW341" s="23" t="s">
        <v>3270</v>
      </c>
      <c r="AX341" s="107" t="s">
        <v>1968</v>
      </c>
      <c r="AY341" s="27" t="s">
        <v>2591</v>
      </c>
      <c r="AZ341" s="411" t="s">
        <v>2515</v>
      </c>
      <c r="BA341" s="369"/>
      <c r="BB341" s="369"/>
      <c r="BC341" s="369"/>
      <c r="BD341" s="369"/>
      <c r="BE341" s="369"/>
      <c r="BF341" s="369"/>
      <c r="BG341" s="369"/>
      <c r="BH341" s="369"/>
      <c r="BI341" s="369"/>
      <c r="BJ341" s="369"/>
      <c r="BK341" s="369"/>
      <c r="BL341" s="369"/>
      <c r="BM341" s="369"/>
      <c r="BN341" s="369"/>
      <c r="BO341" s="369"/>
      <c r="BP341" s="369"/>
      <c r="BQ341" s="369"/>
      <c r="BR341" s="369"/>
      <c r="BS341" s="369"/>
      <c r="BT341" s="369"/>
      <c r="BU341" s="369"/>
      <c r="BV341" s="369"/>
      <c r="BW341" s="369"/>
      <c r="BX341" s="369"/>
      <c r="BY341" s="369"/>
      <c r="BZ341" s="369"/>
      <c r="CA341" s="369"/>
      <c r="CB341" s="369"/>
      <c r="CC341" s="369"/>
      <c r="CD341" s="369"/>
      <c r="CE341" s="369"/>
      <c r="CF341" s="369"/>
      <c r="CG341" s="369"/>
      <c r="CH341" s="369"/>
      <c r="CI341" s="369"/>
      <c r="CJ341" s="369"/>
      <c r="CK341" s="369"/>
      <c r="CL341" s="369"/>
      <c r="CM341" s="369"/>
      <c r="CN341" s="369"/>
      <c r="CO341" s="369"/>
      <c r="CP341" s="369"/>
      <c r="CQ341" s="369"/>
      <c r="CR341" s="369"/>
      <c r="CS341" s="369"/>
    </row>
    <row r="342" spans="1:267" s="356" customFormat="1" ht="90" outlineLevel="1">
      <c r="A342" s="591"/>
      <c r="B342" s="36" t="s">
        <v>2887</v>
      </c>
      <c r="C342" s="27" t="s">
        <v>80</v>
      </c>
      <c r="D342" s="27" t="s">
        <v>1044</v>
      </c>
      <c r="E342" s="27" t="s">
        <v>1875</v>
      </c>
      <c r="F342" s="10" t="s">
        <v>1873</v>
      </c>
      <c r="G342" s="27" t="s">
        <v>80</v>
      </c>
      <c r="H342" s="27" t="s">
        <v>2883</v>
      </c>
      <c r="I342" s="23"/>
      <c r="J342" s="34">
        <v>120</v>
      </c>
      <c r="K342" s="34">
        <v>120</v>
      </c>
      <c r="L342" s="34">
        <v>0</v>
      </c>
      <c r="M342" s="34">
        <v>0</v>
      </c>
      <c r="N342" s="34">
        <v>81</v>
      </c>
      <c r="O342" s="34">
        <v>0</v>
      </c>
      <c r="P342" s="27" t="s">
        <v>80</v>
      </c>
      <c r="Q342" s="107">
        <v>46022</v>
      </c>
      <c r="R342" s="27" t="s">
        <v>1771</v>
      </c>
      <c r="S342" s="107"/>
      <c r="T342" s="34">
        <v>0</v>
      </c>
      <c r="U342" s="34">
        <v>0</v>
      </c>
      <c r="V342" s="34">
        <v>0</v>
      </c>
      <c r="W342" s="34">
        <v>0</v>
      </c>
      <c r="X342" s="34">
        <v>0</v>
      </c>
      <c r="Y342" s="34">
        <v>0</v>
      </c>
      <c r="Z342" s="34">
        <v>39</v>
      </c>
      <c r="AA342" s="34">
        <v>0</v>
      </c>
      <c r="AB342" s="34">
        <v>0</v>
      </c>
      <c r="AC342" s="34">
        <v>39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39</v>
      </c>
      <c r="AK342" s="34">
        <v>0</v>
      </c>
      <c r="AL342" s="34">
        <v>0</v>
      </c>
      <c r="AM342" s="34">
        <v>39</v>
      </c>
      <c r="AN342" s="34">
        <v>0</v>
      </c>
      <c r="AO342" s="34"/>
      <c r="AP342" s="34"/>
      <c r="AQ342" s="34">
        <v>81</v>
      </c>
      <c r="AR342" s="34"/>
      <c r="AS342" s="27" t="s">
        <v>2884</v>
      </c>
      <c r="AT342" s="34">
        <v>0</v>
      </c>
      <c r="AU342" s="34">
        <v>0</v>
      </c>
      <c r="AV342" s="107" t="s">
        <v>1916</v>
      </c>
      <c r="AW342" s="27" t="s">
        <v>3271</v>
      </c>
      <c r="AX342" s="107" t="s">
        <v>1953</v>
      </c>
      <c r="AY342" s="27" t="s">
        <v>2591</v>
      </c>
      <c r="AZ342" s="411" t="s">
        <v>2515</v>
      </c>
      <c r="BA342" s="369"/>
      <c r="BB342" s="369"/>
      <c r="BC342" s="369"/>
      <c r="BD342" s="369"/>
      <c r="BE342" s="369"/>
      <c r="BF342" s="369"/>
      <c r="BG342" s="369"/>
      <c r="BH342" s="369"/>
      <c r="BI342" s="369"/>
      <c r="BJ342" s="369"/>
      <c r="BK342" s="369"/>
      <c r="BL342" s="369"/>
      <c r="BM342" s="369"/>
      <c r="BN342" s="369"/>
      <c r="BO342" s="369"/>
      <c r="BP342" s="369"/>
      <c r="BQ342" s="369"/>
      <c r="BR342" s="369"/>
      <c r="BS342" s="369"/>
      <c r="BT342" s="369"/>
      <c r="BU342" s="369"/>
      <c r="BV342" s="369"/>
      <c r="BW342" s="369"/>
      <c r="BX342" s="369"/>
      <c r="BY342" s="369"/>
      <c r="BZ342" s="369"/>
      <c r="CA342" s="369"/>
      <c r="CB342" s="369"/>
      <c r="CC342" s="369"/>
      <c r="CD342" s="369"/>
      <c r="CE342" s="369"/>
      <c r="CF342" s="369"/>
      <c r="CG342" s="369"/>
      <c r="CH342" s="369"/>
      <c r="CI342" s="369"/>
      <c r="CJ342" s="369"/>
      <c r="CK342" s="369"/>
      <c r="CL342" s="369"/>
      <c r="CM342" s="369"/>
      <c r="CN342" s="369"/>
      <c r="CO342" s="369"/>
      <c r="CP342" s="369"/>
      <c r="CQ342" s="369"/>
      <c r="CR342" s="369"/>
      <c r="CS342" s="369"/>
    </row>
    <row r="343" spans="1:267" s="356" customFormat="1" ht="116.25" outlineLevel="1">
      <c r="A343" s="591"/>
      <c r="B343" s="36" t="s">
        <v>2888</v>
      </c>
      <c r="C343" s="27" t="s">
        <v>80</v>
      </c>
      <c r="D343" s="27" t="s">
        <v>1869</v>
      </c>
      <c r="E343" s="27" t="s">
        <v>1050</v>
      </c>
      <c r="F343" s="10" t="s">
        <v>1051</v>
      </c>
      <c r="G343" s="27" t="s">
        <v>80</v>
      </c>
      <c r="H343" s="27" t="s">
        <v>2889</v>
      </c>
      <c r="I343" s="23"/>
      <c r="J343" s="34">
        <v>317.34307000000001</v>
      </c>
      <c r="K343" s="34">
        <v>262.267</v>
      </c>
      <c r="L343" s="34">
        <v>55.076070000000001</v>
      </c>
      <c r="M343" s="34">
        <v>0</v>
      </c>
      <c r="N343" s="34">
        <v>225.14007000000001</v>
      </c>
      <c r="O343" s="34">
        <v>225.14007000000001</v>
      </c>
      <c r="P343" s="107">
        <v>46022</v>
      </c>
      <c r="Q343" s="107">
        <v>46022</v>
      </c>
      <c r="R343" s="27" t="s">
        <v>182</v>
      </c>
      <c r="S343" s="107"/>
      <c r="T343" s="34">
        <v>0</v>
      </c>
      <c r="U343" s="34">
        <v>0</v>
      </c>
      <c r="V343" s="34">
        <v>0</v>
      </c>
      <c r="W343" s="34">
        <v>0</v>
      </c>
      <c r="X343" s="34">
        <v>0</v>
      </c>
      <c r="Y343" s="34">
        <v>0</v>
      </c>
      <c r="Z343" s="34">
        <v>37.126930000000002</v>
      </c>
      <c r="AA343" s="34">
        <v>55.076070000000001</v>
      </c>
      <c r="AB343" s="34">
        <v>0</v>
      </c>
      <c r="AC343" s="34">
        <v>92.203000000000003</v>
      </c>
      <c r="AD343" s="34">
        <v>225.14007000000001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37.126930000000002</v>
      </c>
      <c r="AK343" s="34">
        <v>55.076070000000001</v>
      </c>
      <c r="AL343" s="34">
        <v>0</v>
      </c>
      <c r="AM343" s="34">
        <v>92.203000000000003</v>
      </c>
      <c r="AN343" s="34">
        <v>225.14007000000001</v>
      </c>
      <c r="AO343" s="34"/>
      <c r="AP343" s="34"/>
      <c r="AQ343" s="34">
        <v>0</v>
      </c>
      <c r="AR343" s="34"/>
      <c r="AS343" s="27" t="s">
        <v>2884</v>
      </c>
      <c r="AT343" s="34">
        <v>0</v>
      </c>
      <c r="AU343" s="34">
        <v>0</v>
      </c>
      <c r="AV343" s="107" t="s">
        <v>1916</v>
      </c>
      <c r="AW343" s="27" t="s">
        <v>80</v>
      </c>
      <c r="AX343" s="107" t="s">
        <v>1949</v>
      </c>
      <c r="AY343" s="27" t="s">
        <v>2591</v>
      </c>
      <c r="AZ343" s="411" t="s">
        <v>2312</v>
      </c>
      <c r="BA343" s="369"/>
      <c r="BB343" s="369"/>
      <c r="BC343" s="369"/>
      <c r="BD343" s="369"/>
      <c r="BE343" s="369"/>
      <c r="BF343" s="369"/>
      <c r="BG343" s="369"/>
      <c r="BH343" s="369"/>
      <c r="BI343" s="369"/>
      <c r="BJ343" s="369"/>
      <c r="BK343" s="369"/>
      <c r="BL343" s="369"/>
      <c r="BM343" s="369"/>
      <c r="BN343" s="369"/>
      <c r="BO343" s="369"/>
      <c r="BP343" s="369"/>
      <c r="BQ343" s="369"/>
      <c r="BR343" s="369"/>
      <c r="BS343" s="369"/>
      <c r="BT343" s="369"/>
      <c r="BU343" s="369"/>
      <c r="BV343" s="369"/>
      <c r="BW343" s="369"/>
      <c r="BX343" s="369"/>
      <c r="BY343" s="369"/>
      <c r="BZ343" s="369"/>
      <c r="CA343" s="369"/>
      <c r="CB343" s="369"/>
      <c r="CC343" s="369"/>
      <c r="CD343" s="369"/>
      <c r="CE343" s="369"/>
      <c r="CF343" s="369"/>
      <c r="CG343" s="369"/>
      <c r="CH343" s="369"/>
      <c r="CI343" s="369"/>
      <c r="CJ343" s="369"/>
      <c r="CK343" s="369"/>
      <c r="CL343" s="369"/>
      <c r="CM343" s="369"/>
      <c r="CN343" s="369"/>
      <c r="CO343" s="369"/>
      <c r="CP343" s="369"/>
      <c r="CQ343" s="369"/>
      <c r="CR343" s="369"/>
      <c r="CS343" s="369"/>
    </row>
    <row r="344" spans="1:267" s="356" customFormat="1" ht="54" outlineLevel="1">
      <c r="A344" s="591"/>
      <c r="B344" s="36" t="s">
        <v>2890</v>
      </c>
      <c r="C344" s="27" t="s">
        <v>80</v>
      </c>
      <c r="D344" s="27" t="s">
        <v>1869</v>
      </c>
      <c r="E344" s="27" t="s">
        <v>1050</v>
      </c>
      <c r="F344" s="10" t="s">
        <v>1051</v>
      </c>
      <c r="G344" s="27" t="s">
        <v>80</v>
      </c>
      <c r="H344" s="27" t="s">
        <v>2878</v>
      </c>
      <c r="I344" s="23"/>
      <c r="J344" s="34">
        <v>412</v>
      </c>
      <c r="K344" s="34">
        <v>412</v>
      </c>
      <c r="L344" s="34">
        <v>0</v>
      </c>
      <c r="M344" s="34">
        <v>0</v>
      </c>
      <c r="N344" s="34">
        <v>285</v>
      </c>
      <c r="O344" s="34">
        <v>0</v>
      </c>
      <c r="P344" s="27" t="s">
        <v>80</v>
      </c>
      <c r="Q344" s="107">
        <v>46022</v>
      </c>
      <c r="R344" s="27" t="s">
        <v>182</v>
      </c>
      <c r="S344" s="107"/>
      <c r="T344" s="34">
        <v>0</v>
      </c>
      <c r="U344" s="34">
        <v>0</v>
      </c>
      <c r="V344" s="34">
        <v>0</v>
      </c>
      <c r="W344" s="34">
        <v>0</v>
      </c>
      <c r="X344" s="34">
        <v>0</v>
      </c>
      <c r="Y344" s="34">
        <v>0</v>
      </c>
      <c r="Z344" s="34">
        <v>127</v>
      </c>
      <c r="AA344" s="34">
        <v>0</v>
      </c>
      <c r="AB344" s="34">
        <v>0</v>
      </c>
      <c r="AC344" s="34">
        <v>127</v>
      </c>
      <c r="AD344" s="34">
        <v>0</v>
      </c>
      <c r="AE344" s="34">
        <v>0</v>
      </c>
      <c r="AF344" s="34">
        <v>0</v>
      </c>
      <c r="AG344" s="34">
        <v>0</v>
      </c>
      <c r="AH344" s="34">
        <v>0</v>
      </c>
      <c r="AI344" s="34">
        <v>0</v>
      </c>
      <c r="AJ344" s="34">
        <v>127</v>
      </c>
      <c r="AK344" s="34">
        <v>0</v>
      </c>
      <c r="AL344" s="34">
        <v>0</v>
      </c>
      <c r="AM344" s="34">
        <v>127</v>
      </c>
      <c r="AN344" s="34">
        <v>0</v>
      </c>
      <c r="AO344" s="34"/>
      <c r="AP344" s="34"/>
      <c r="AQ344" s="34">
        <v>285</v>
      </c>
      <c r="AR344" s="34"/>
      <c r="AS344" s="27" t="s">
        <v>2891</v>
      </c>
      <c r="AT344" s="34">
        <v>0</v>
      </c>
      <c r="AU344" s="34">
        <v>0</v>
      </c>
      <c r="AV344" s="107" t="s">
        <v>1916</v>
      </c>
      <c r="AW344" s="27" t="s">
        <v>80</v>
      </c>
      <c r="AX344" s="107" t="s">
        <v>1949</v>
      </c>
      <c r="AY344" s="27" t="s">
        <v>2591</v>
      </c>
      <c r="AZ344" s="411" t="s">
        <v>2312</v>
      </c>
      <c r="BA344" s="369"/>
      <c r="BB344" s="369"/>
      <c r="BC344" s="369"/>
      <c r="BD344" s="369"/>
      <c r="BE344" s="369"/>
      <c r="BF344" s="369"/>
      <c r="BG344" s="369"/>
      <c r="BH344" s="369"/>
      <c r="BI344" s="369"/>
      <c r="BJ344" s="369"/>
      <c r="BK344" s="369"/>
      <c r="BL344" s="369"/>
      <c r="BM344" s="369"/>
      <c r="BN344" s="369"/>
      <c r="BO344" s="369"/>
      <c r="BP344" s="369"/>
      <c r="BQ344" s="369"/>
      <c r="BR344" s="369"/>
      <c r="BS344" s="369"/>
      <c r="BT344" s="369"/>
      <c r="BU344" s="369"/>
      <c r="BV344" s="369"/>
      <c r="BW344" s="369"/>
      <c r="BX344" s="369"/>
      <c r="BY344" s="369"/>
      <c r="BZ344" s="369"/>
      <c r="CA344" s="369"/>
      <c r="CB344" s="369"/>
      <c r="CC344" s="369"/>
      <c r="CD344" s="369"/>
      <c r="CE344" s="369"/>
      <c r="CF344" s="369"/>
      <c r="CG344" s="369"/>
      <c r="CH344" s="369"/>
      <c r="CI344" s="369"/>
      <c r="CJ344" s="369"/>
      <c r="CK344" s="369"/>
      <c r="CL344" s="369"/>
      <c r="CM344" s="369"/>
      <c r="CN344" s="369"/>
      <c r="CO344" s="369"/>
      <c r="CP344" s="369"/>
      <c r="CQ344" s="369"/>
      <c r="CR344" s="369"/>
      <c r="CS344" s="369"/>
    </row>
    <row r="345" spans="1:267" s="356" customFormat="1" ht="54" outlineLevel="1">
      <c r="A345" s="591"/>
      <c r="B345" s="36" t="s">
        <v>2885</v>
      </c>
      <c r="C345" s="27" t="s">
        <v>80</v>
      </c>
      <c r="D345" s="27" t="s">
        <v>1945</v>
      </c>
      <c r="E345" s="27" t="s">
        <v>1892</v>
      </c>
      <c r="F345" s="10" t="s">
        <v>1871</v>
      </c>
      <c r="G345" s="27" t="s">
        <v>80</v>
      </c>
      <c r="H345" s="27" t="s">
        <v>2878</v>
      </c>
      <c r="I345" s="23"/>
      <c r="J345" s="34">
        <v>75.400000000000006</v>
      </c>
      <c r="K345" s="34">
        <v>75.400000000000006</v>
      </c>
      <c r="L345" s="34">
        <v>0</v>
      </c>
      <c r="M345" s="34">
        <v>0</v>
      </c>
      <c r="N345" s="34">
        <v>52</v>
      </c>
      <c r="O345" s="34">
        <v>0</v>
      </c>
      <c r="P345" s="27" t="s">
        <v>80</v>
      </c>
      <c r="Q345" s="107">
        <v>46022</v>
      </c>
      <c r="R345" s="27" t="s">
        <v>182</v>
      </c>
      <c r="S345" s="107"/>
      <c r="T345" s="34">
        <v>0</v>
      </c>
      <c r="U345" s="34">
        <v>0</v>
      </c>
      <c r="V345" s="34">
        <v>0</v>
      </c>
      <c r="W345" s="34">
        <v>0</v>
      </c>
      <c r="X345" s="34">
        <v>0</v>
      </c>
      <c r="Y345" s="34">
        <v>0</v>
      </c>
      <c r="Z345" s="34">
        <v>23.4</v>
      </c>
      <c r="AA345" s="34">
        <v>0</v>
      </c>
      <c r="AB345" s="34">
        <v>0</v>
      </c>
      <c r="AC345" s="34">
        <v>23.4</v>
      </c>
      <c r="AD345" s="34">
        <v>0</v>
      </c>
      <c r="AE345" s="34">
        <v>0</v>
      </c>
      <c r="AF345" s="34">
        <v>0</v>
      </c>
      <c r="AG345" s="34">
        <v>0</v>
      </c>
      <c r="AH345" s="34">
        <v>0</v>
      </c>
      <c r="AI345" s="34">
        <v>0</v>
      </c>
      <c r="AJ345" s="34">
        <v>23.4</v>
      </c>
      <c r="AK345" s="34">
        <v>0</v>
      </c>
      <c r="AL345" s="34">
        <v>0</v>
      </c>
      <c r="AM345" s="34">
        <v>23.4</v>
      </c>
      <c r="AN345" s="34">
        <v>0</v>
      </c>
      <c r="AO345" s="34"/>
      <c r="AP345" s="34"/>
      <c r="AQ345" s="34">
        <v>52</v>
      </c>
      <c r="AR345" s="34"/>
      <c r="AS345" s="27" t="s">
        <v>2891</v>
      </c>
      <c r="AT345" s="34">
        <v>0</v>
      </c>
      <c r="AU345" s="34">
        <v>0</v>
      </c>
      <c r="AV345" s="107" t="s">
        <v>1916</v>
      </c>
      <c r="AW345" s="27" t="s">
        <v>80</v>
      </c>
      <c r="AX345" s="107" t="s">
        <v>1971</v>
      </c>
      <c r="AY345" s="27" t="s">
        <v>2591</v>
      </c>
      <c r="AZ345" s="411" t="s">
        <v>2312</v>
      </c>
      <c r="BA345" s="369"/>
      <c r="BB345" s="369"/>
      <c r="BC345" s="369"/>
      <c r="BD345" s="369"/>
      <c r="BE345" s="369"/>
      <c r="BF345" s="369"/>
      <c r="BG345" s="369"/>
      <c r="BH345" s="369"/>
      <c r="BI345" s="369"/>
      <c r="BJ345" s="369"/>
      <c r="BK345" s="369"/>
      <c r="BL345" s="369"/>
      <c r="BM345" s="369"/>
      <c r="BN345" s="369"/>
      <c r="BO345" s="369"/>
      <c r="BP345" s="369"/>
      <c r="BQ345" s="369"/>
      <c r="BR345" s="369"/>
      <c r="BS345" s="369"/>
      <c r="BT345" s="369"/>
      <c r="BU345" s="369"/>
      <c r="BV345" s="369"/>
      <c r="BW345" s="369"/>
      <c r="BX345" s="369"/>
      <c r="BY345" s="369"/>
      <c r="BZ345" s="369"/>
      <c r="CA345" s="369"/>
      <c r="CB345" s="369"/>
      <c r="CC345" s="369"/>
      <c r="CD345" s="369"/>
      <c r="CE345" s="369"/>
      <c r="CF345" s="369"/>
      <c r="CG345" s="369"/>
      <c r="CH345" s="369"/>
      <c r="CI345" s="369"/>
      <c r="CJ345" s="369"/>
      <c r="CK345" s="369"/>
      <c r="CL345" s="369"/>
      <c r="CM345" s="369"/>
      <c r="CN345" s="369"/>
      <c r="CO345" s="369"/>
      <c r="CP345" s="369"/>
      <c r="CQ345" s="369"/>
      <c r="CR345" s="369"/>
      <c r="CS345" s="369"/>
    </row>
    <row r="346" spans="1:267" s="356" customFormat="1" ht="72" outlineLevel="1">
      <c r="A346" s="591"/>
      <c r="B346" s="36" t="s">
        <v>2892</v>
      </c>
      <c r="C346" s="27" t="s">
        <v>80</v>
      </c>
      <c r="D346" s="27" t="s">
        <v>2886</v>
      </c>
      <c r="E346" s="27" t="s">
        <v>1870</v>
      </c>
      <c r="F346" s="10" t="s">
        <v>1871</v>
      </c>
      <c r="G346" s="27" t="s">
        <v>80</v>
      </c>
      <c r="H346" s="27" t="s">
        <v>2893</v>
      </c>
      <c r="I346" s="23"/>
      <c r="J346" s="34">
        <v>80.599999999999994</v>
      </c>
      <c r="K346" s="34">
        <v>80.599999999999994</v>
      </c>
      <c r="L346" s="34">
        <v>0</v>
      </c>
      <c r="M346" s="34">
        <v>0</v>
      </c>
      <c r="N346" s="34">
        <v>56</v>
      </c>
      <c r="O346" s="34">
        <v>0</v>
      </c>
      <c r="P346" s="27" t="s">
        <v>80</v>
      </c>
      <c r="Q346" s="107">
        <v>46022</v>
      </c>
      <c r="R346" s="27" t="s">
        <v>182</v>
      </c>
      <c r="S346" s="107"/>
      <c r="T346" s="34">
        <v>0</v>
      </c>
      <c r="U346" s="34">
        <v>0</v>
      </c>
      <c r="V346" s="34">
        <v>0</v>
      </c>
      <c r="W346" s="34">
        <v>0</v>
      </c>
      <c r="X346" s="34">
        <v>0</v>
      </c>
      <c r="Y346" s="34">
        <v>0</v>
      </c>
      <c r="Z346" s="34">
        <v>24.6</v>
      </c>
      <c r="AA346" s="34">
        <v>0</v>
      </c>
      <c r="AB346" s="34">
        <v>0</v>
      </c>
      <c r="AC346" s="34">
        <v>24.6</v>
      </c>
      <c r="AD346" s="34">
        <v>0</v>
      </c>
      <c r="AE346" s="34">
        <v>0</v>
      </c>
      <c r="AF346" s="34">
        <v>0</v>
      </c>
      <c r="AG346" s="34">
        <v>0</v>
      </c>
      <c r="AH346" s="34">
        <v>0</v>
      </c>
      <c r="AI346" s="34">
        <v>0</v>
      </c>
      <c r="AJ346" s="34">
        <v>24.6</v>
      </c>
      <c r="AK346" s="34">
        <v>0</v>
      </c>
      <c r="AL346" s="34">
        <v>0</v>
      </c>
      <c r="AM346" s="34">
        <v>24.6</v>
      </c>
      <c r="AN346" s="34">
        <v>0</v>
      </c>
      <c r="AO346" s="34"/>
      <c r="AP346" s="34"/>
      <c r="AQ346" s="34">
        <v>56</v>
      </c>
      <c r="AR346" s="34"/>
      <c r="AS346" s="27" t="s">
        <v>2891</v>
      </c>
      <c r="AT346" s="34">
        <v>0</v>
      </c>
      <c r="AU346" s="34">
        <v>0</v>
      </c>
      <c r="AV346" s="107" t="s">
        <v>1916</v>
      </c>
      <c r="AW346" s="27" t="s">
        <v>80</v>
      </c>
      <c r="AX346" s="107" t="s">
        <v>1968</v>
      </c>
      <c r="AY346" s="27" t="s">
        <v>2591</v>
      </c>
      <c r="AZ346" s="411" t="s">
        <v>2515</v>
      </c>
      <c r="BA346" s="369"/>
      <c r="BB346" s="369"/>
      <c r="BC346" s="369"/>
      <c r="BD346" s="369"/>
      <c r="BE346" s="369"/>
      <c r="BF346" s="369"/>
      <c r="BG346" s="369"/>
      <c r="BH346" s="369"/>
      <c r="BI346" s="369"/>
      <c r="BJ346" s="369"/>
      <c r="BK346" s="369"/>
      <c r="BL346" s="369"/>
      <c r="BM346" s="369"/>
      <c r="BN346" s="369"/>
      <c r="BO346" s="369"/>
      <c r="BP346" s="369"/>
      <c r="BQ346" s="369"/>
      <c r="BR346" s="369"/>
      <c r="BS346" s="369"/>
      <c r="BT346" s="369"/>
      <c r="BU346" s="369"/>
      <c r="BV346" s="369"/>
      <c r="BW346" s="369"/>
      <c r="BX346" s="369"/>
      <c r="BY346" s="369"/>
      <c r="BZ346" s="369"/>
      <c r="CA346" s="369"/>
      <c r="CB346" s="369"/>
      <c r="CC346" s="369"/>
      <c r="CD346" s="369"/>
      <c r="CE346" s="369"/>
      <c r="CF346" s="369"/>
      <c r="CG346" s="369"/>
      <c r="CH346" s="369"/>
      <c r="CI346" s="369"/>
      <c r="CJ346" s="369"/>
      <c r="CK346" s="369"/>
      <c r="CL346" s="369"/>
      <c r="CM346" s="369"/>
      <c r="CN346" s="369"/>
      <c r="CO346" s="369"/>
      <c r="CP346" s="369"/>
      <c r="CQ346" s="369"/>
      <c r="CR346" s="369"/>
      <c r="CS346" s="369"/>
    </row>
    <row r="347" spans="1:267" s="356" customFormat="1" ht="72" outlineLevel="1">
      <c r="A347" s="591"/>
      <c r="B347" s="36" t="s">
        <v>2894</v>
      </c>
      <c r="C347" s="27" t="s">
        <v>80</v>
      </c>
      <c r="D347" s="27" t="s">
        <v>2886</v>
      </c>
      <c r="E347" s="27" t="s">
        <v>1870</v>
      </c>
      <c r="F347" s="10" t="s">
        <v>1871</v>
      </c>
      <c r="G347" s="27" t="s">
        <v>80</v>
      </c>
      <c r="H347" s="27" t="s">
        <v>2893</v>
      </c>
      <c r="I347" s="23"/>
      <c r="J347" s="34">
        <v>590</v>
      </c>
      <c r="K347" s="34">
        <v>590</v>
      </c>
      <c r="L347" s="34">
        <v>0</v>
      </c>
      <c r="M347" s="34">
        <v>0</v>
      </c>
      <c r="N347" s="34">
        <v>403</v>
      </c>
      <c r="O347" s="34">
        <v>0</v>
      </c>
      <c r="P347" s="27" t="s">
        <v>80</v>
      </c>
      <c r="Q347" s="107">
        <v>46022</v>
      </c>
      <c r="R347" s="27" t="s">
        <v>182</v>
      </c>
      <c r="S347" s="107"/>
      <c r="T347" s="34">
        <v>0</v>
      </c>
      <c r="U347" s="34">
        <v>0</v>
      </c>
      <c r="V347" s="34">
        <v>0</v>
      </c>
      <c r="W347" s="34">
        <v>0</v>
      </c>
      <c r="X347" s="34">
        <v>0</v>
      </c>
      <c r="Y347" s="34">
        <v>0</v>
      </c>
      <c r="Z347" s="34">
        <v>187</v>
      </c>
      <c r="AA347" s="34">
        <v>0</v>
      </c>
      <c r="AB347" s="34">
        <v>0</v>
      </c>
      <c r="AC347" s="34">
        <v>187</v>
      </c>
      <c r="AD347" s="34">
        <v>0</v>
      </c>
      <c r="AE347" s="34">
        <v>0</v>
      </c>
      <c r="AF347" s="34">
        <v>0</v>
      </c>
      <c r="AG347" s="34">
        <v>0</v>
      </c>
      <c r="AH347" s="34">
        <v>0</v>
      </c>
      <c r="AI347" s="34">
        <v>0</v>
      </c>
      <c r="AJ347" s="34">
        <v>187</v>
      </c>
      <c r="AK347" s="34">
        <v>0</v>
      </c>
      <c r="AL347" s="34">
        <v>0</v>
      </c>
      <c r="AM347" s="34">
        <v>187</v>
      </c>
      <c r="AN347" s="34">
        <v>0</v>
      </c>
      <c r="AO347" s="34"/>
      <c r="AP347" s="34"/>
      <c r="AQ347" s="34">
        <v>403</v>
      </c>
      <c r="AR347" s="34"/>
      <c r="AS347" s="27" t="s">
        <v>2891</v>
      </c>
      <c r="AT347" s="34">
        <v>0</v>
      </c>
      <c r="AU347" s="34">
        <v>0</v>
      </c>
      <c r="AV347" s="107" t="s">
        <v>1916</v>
      </c>
      <c r="AW347" s="27" t="s">
        <v>80</v>
      </c>
      <c r="AX347" s="107" t="s">
        <v>1968</v>
      </c>
      <c r="AY347" s="27" t="s">
        <v>2591</v>
      </c>
      <c r="AZ347" s="411" t="s">
        <v>2515</v>
      </c>
      <c r="BA347" s="369"/>
      <c r="BB347" s="369"/>
      <c r="BC347" s="369"/>
      <c r="BD347" s="369"/>
      <c r="BE347" s="369"/>
      <c r="BF347" s="369"/>
      <c r="BG347" s="369"/>
      <c r="BH347" s="369"/>
      <c r="BI347" s="369"/>
      <c r="BJ347" s="369"/>
      <c r="BK347" s="369"/>
      <c r="BL347" s="369"/>
      <c r="BM347" s="369"/>
      <c r="BN347" s="369"/>
      <c r="BO347" s="369"/>
      <c r="BP347" s="369"/>
      <c r="BQ347" s="369"/>
      <c r="BR347" s="369"/>
      <c r="BS347" s="369"/>
      <c r="BT347" s="369"/>
      <c r="BU347" s="369"/>
      <c r="BV347" s="369"/>
      <c r="BW347" s="369"/>
      <c r="BX347" s="369"/>
      <c r="BY347" s="369"/>
      <c r="BZ347" s="369"/>
      <c r="CA347" s="369"/>
      <c r="CB347" s="369"/>
      <c r="CC347" s="369"/>
      <c r="CD347" s="369"/>
      <c r="CE347" s="369"/>
      <c r="CF347" s="369"/>
      <c r="CG347" s="369"/>
      <c r="CH347" s="369"/>
      <c r="CI347" s="369"/>
      <c r="CJ347" s="369"/>
      <c r="CK347" s="369"/>
      <c r="CL347" s="369"/>
      <c r="CM347" s="369"/>
      <c r="CN347" s="369"/>
      <c r="CO347" s="369"/>
      <c r="CP347" s="369"/>
      <c r="CQ347" s="369"/>
      <c r="CR347" s="369"/>
      <c r="CS347" s="369"/>
    </row>
    <row r="348" spans="1:267" s="356" customFormat="1" ht="54" outlineLevel="1">
      <c r="A348" s="591"/>
      <c r="B348" s="36" t="s">
        <v>2895</v>
      </c>
      <c r="C348" s="27" t="s">
        <v>80</v>
      </c>
      <c r="D348" s="27" t="s">
        <v>2107</v>
      </c>
      <c r="E348" s="27" t="s">
        <v>2317</v>
      </c>
      <c r="F348" s="10" t="s">
        <v>1874</v>
      </c>
      <c r="G348" s="27" t="s">
        <v>80</v>
      </c>
      <c r="H348" s="27" t="s">
        <v>2878</v>
      </c>
      <c r="I348" s="23"/>
      <c r="J348" s="34">
        <v>591.505</v>
      </c>
      <c r="K348" s="34">
        <v>591.505</v>
      </c>
      <c r="L348" s="34">
        <v>0</v>
      </c>
      <c r="M348" s="34">
        <v>0</v>
      </c>
      <c r="N348" s="34">
        <v>409</v>
      </c>
      <c r="O348" s="34">
        <v>0</v>
      </c>
      <c r="P348" s="27" t="s">
        <v>80</v>
      </c>
      <c r="Q348" s="107">
        <v>46022</v>
      </c>
      <c r="R348" s="27" t="s">
        <v>182</v>
      </c>
      <c r="S348" s="107"/>
      <c r="T348" s="34">
        <v>0</v>
      </c>
      <c r="U348" s="34">
        <v>0</v>
      </c>
      <c r="V348" s="34">
        <v>0</v>
      </c>
      <c r="W348" s="34">
        <v>0</v>
      </c>
      <c r="X348" s="34">
        <v>0</v>
      </c>
      <c r="Y348" s="34">
        <v>0</v>
      </c>
      <c r="Z348" s="34">
        <v>182.505</v>
      </c>
      <c r="AA348" s="34">
        <v>0</v>
      </c>
      <c r="AB348" s="34">
        <v>0</v>
      </c>
      <c r="AC348" s="34">
        <v>182.505</v>
      </c>
      <c r="AD348" s="34">
        <v>0</v>
      </c>
      <c r="AE348" s="34">
        <v>0</v>
      </c>
      <c r="AF348" s="34">
        <v>0</v>
      </c>
      <c r="AG348" s="34">
        <v>0</v>
      </c>
      <c r="AH348" s="34">
        <v>0</v>
      </c>
      <c r="AI348" s="34">
        <v>0</v>
      </c>
      <c r="AJ348" s="34">
        <v>182.505</v>
      </c>
      <c r="AK348" s="34">
        <v>0</v>
      </c>
      <c r="AL348" s="34">
        <v>0</v>
      </c>
      <c r="AM348" s="34">
        <v>182.505</v>
      </c>
      <c r="AN348" s="34">
        <v>0</v>
      </c>
      <c r="AO348" s="34"/>
      <c r="AP348" s="34"/>
      <c r="AQ348" s="34">
        <v>409</v>
      </c>
      <c r="AR348" s="34"/>
      <c r="AS348" s="27" t="s">
        <v>2891</v>
      </c>
      <c r="AT348" s="34">
        <v>0</v>
      </c>
      <c r="AU348" s="34">
        <v>0</v>
      </c>
      <c r="AV348" s="107" t="s">
        <v>1916</v>
      </c>
      <c r="AW348" s="27" t="s">
        <v>80</v>
      </c>
      <c r="AX348" s="107" t="s">
        <v>1957</v>
      </c>
      <c r="AY348" s="27" t="s">
        <v>2591</v>
      </c>
      <c r="AZ348" s="411" t="s">
        <v>2312</v>
      </c>
      <c r="BA348" s="369"/>
      <c r="BB348" s="369"/>
      <c r="BC348" s="369"/>
      <c r="BD348" s="369"/>
      <c r="BE348" s="369"/>
      <c r="BF348" s="369"/>
      <c r="BG348" s="369"/>
      <c r="BH348" s="369"/>
      <c r="BI348" s="369"/>
      <c r="BJ348" s="369"/>
      <c r="BK348" s="369"/>
      <c r="BL348" s="369"/>
      <c r="BM348" s="369"/>
      <c r="BN348" s="369"/>
      <c r="BO348" s="369"/>
      <c r="BP348" s="369"/>
      <c r="BQ348" s="369"/>
      <c r="BR348" s="369"/>
      <c r="BS348" s="369"/>
      <c r="BT348" s="369"/>
      <c r="BU348" s="369"/>
      <c r="BV348" s="369"/>
      <c r="BW348" s="369"/>
      <c r="BX348" s="369"/>
      <c r="BY348" s="369"/>
      <c r="BZ348" s="369"/>
      <c r="CA348" s="369"/>
      <c r="CB348" s="369"/>
      <c r="CC348" s="369"/>
      <c r="CD348" s="369"/>
      <c r="CE348" s="369"/>
      <c r="CF348" s="369"/>
      <c r="CG348" s="369"/>
      <c r="CH348" s="369"/>
      <c r="CI348" s="369"/>
      <c r="CJ348" s="369"/>
      <c r="CK348" s="369"/>
      <c r="CL348" s="369"/>
      <c r="CM348" s="369"/>
      <c r="CN348" s="369"/>
      <c r="CO348" s="369"/>
      <c r="CP348" s="369"/>
      <c r="CQ348" s="369"/>
      <c r="CR348" s="369"/>
      <c r="CS348" s="369"/>
    </row>
    <row r="349" spans="1:267" s="356" customFormat="1" ht="126" outlineLevel="1">
      <c r="A349" s="591"/>
      <c r="B349" s="36" t="s">
        <v>2896</v>
      </c>
      <c r="C349" s="27" t="s">
        <v>80</v>
      </c>
      <c r="D349" s="27" t="s">
        <v>2107</v>
      </c>
      <c r="E349" s="27" t="s">
        <v>2317</v>
      </c>
      <c r="F349" s="10" t="s">
        <v>1874</v>
      </c>
      <c r="G349" s="27" t="s">
        <v>80</v>
      </c>
      <c r="H349" s="27" t="s">
        <v>2897</v>
      </c>
      <c r="I349" s="23"/>
      <c r="J349" s="34">
        <v>542.14017999999999</v>
      </c>
      <c r="K349" s="34">
        <v>448.05017999999995</v>
      </c>
      <c r="L349" s="34">
        <v>94.09</v>
      </c>
      <c r="M349" s="34">
        <v>0</v>
      </c>
      <c r="N349" s="34">
        <v>448.05018000000001</v>
      </c>
      <c r="O349" s="34">
        <v>0</v>
      </c>
      <c r="P349" s="27" t="s">
        <v>80</v>
      </c>
      <c r="Q349" s="107">
        <v>46022</v>
      </c>
      <c r="R349" s="27" t="s">
        <v>182</v>
      </c>
      <c r="S349" s="107"/>
      <c r="T349" s="34">
        <v>0</v>
      </c>
      <c r="U349" s="34">
        <v>0</v>
      </c>
      <c r="V349" s="34">
        <v>0</v>
      </c>
      <c r="W349" s="34">
        <v>0</v>
      </c>
      <c r="X349" s="34">
        <v>0</v>
      </c>
      <c r="Y349" s="34">
        <v>0</v>
      </c>
      <c r="Z349" s="34">
        <v>0</v>
      </c>
      <c r="AA349" s="34">
        <v>94.09</v>
      </c>
      <c r="AB349" s="34">
        <v>0</v>
      </c>
      <c r="AC349" s="34">
        <v>94.09</v>
      </c>
      <c r="AD349" s="34">
        <v>0</v>
      </c>
      <c r="AE349" s="34">
        <v>0</v>
      </c>
      <c r="AF349" s="34">
        <v>0</v>
      </c>
      <c r="AG349" s="34">
        <v>0</v>
      </c>
      <c r="AH349" s="34">
        <v>0</v>
      </c>
      <c r="AI349" s="34">
        <v>0</v>
      </c>
      <c r="AJ349" s="34">
        <v>0</v>
      </c>
      <c r="AK349" s="34">
        <v>94.09</v>
      </c>
      <c r="AL349" s="34">
        <v>0</v>
      </c>
      <c r="AM349" s="34">
        <v>94.09</v>
      </c>
      <c r="AN349" s="34">
        <v>0</v>
      </c>
      <c r="AO349" s="34"/>
      <c r="AP349" s="34"/>
      <c r="AQ349" s="34">
        <v>448.05018000000001</v>
      </c>
      <c r="AR349" s="34"/>
      <c r="AS349" s="27" t="s">
        <v>2891</v>
      </c>
      <c r="AT349" s="34">
        <v>0</v>
      </c>
      <c r="AU349" s="34">
        <v>0</v>
      </c>
      <c r="AV349" s="107" t="s">
        <v>1916</v>
      </c>
      <c r="AW349" s="27" t="s">
        <v>80</v>
      </c>
      <c r="AX349" s="107" t="s">
        <v>1957</v>
      </c>
      <c r="AY349" s="27" t="s">
        <v>2591</v>
      </c>
      <c r="AZ349" s="411" t="s">
        <v>2515</v>
      </c>
      <c r="BA349" s="369"/>
      <c r="BB349" s="369"/>
      <c r="BC349" s="369"/>
      <c r="BD349" s="369"/>
      <c r="BE349" s="369"/>
      <c r="BF349" s="369"/>
      <c r="BG349" s="369"/>
      <c r="BH349" s="369"/>
      <c r="BI349" s="369"/>
      <c r="BJ349" s="369"/>
      <c r="BK349" s="369"/>
      <c r="BL349" s="369"/>
      <c r="BM349" s="369"/>
      <c r="BN349" s="369"/>
      <c r="BO349" s="369"/>
      <c r="BP349" s="369"/>
      <c r="BQ349" s="369"/>
      <c r="BR349" s="369"/>
      <c r="BS349" s="369"/>
      <c r="BT349" s="369"/>
      <c r="BU349" s="369"/>
      <c r="BV349" s="369"/>
      <c r="BW349" s="369"/>
      <c r="BX349" s="369"/>
      <c r="BY349" s="369"/>
      <c r="BZ349" s="369"/>
      <c r="CA349" s="369"/>
      <c r="CB349" s="369"/>
      <c r="CC349" s="369"/>
      <c r="CD349" s="369"/>
      <c r="CE349" s="369"/>
      <c r="CF349" s="369"/>
      <c r="CG349" s="369"/>
      <c r="CH349" s="369"/>
      <c r="CI349" s="369"/>
      <c r="CJ349" s="369"/>
      <c r="CK349" s="369"/>
      <c r="CL349" s="369"/>
      <c r="CM349" s="369"/>
      <c r="CN349" s="369"/>
      <c r="CO349" s="369"/>
      <c r="CP349" s="369"/>
      <c r="CQ349" s="369"/>
      <c r="CR349" s="369"/>
      <c r="CS349" s="369"/>
    </row>
    <row r="350" spans="1:267" s="356" customFormat="1" ht="126" outlineLevel="1">
      <c r="A350" s="591"/>
      <c r="B350" s="36" t="s">
        <v>2898</v>
      </c>
      <c r="C350" s="27" t="s">
        <v>80</v>
      </c>
      <c r="D350" s="27" t="s">
        <v>1301</v>
      </c>
      <c r="E350" s="27" t="s">
        <v>1668</v>
      </c>
      <c r="F350" s="10" t="s">
        <v>1669</v>
      </c>
      <c r="G350" s="27" t="s">
        <v>80</v>
      </c>
      <c r="H350" s="27" t="s">
        <v>2899</v>
      </c>
      <c r="I350" s="23"/>
      <c r="J350" s="34">
        <v>100</v>
      </c>
      <c r="K350" s="34">
        <v>100</v>
      </c>
      <c r="L350" s="34">
        <v>0</v>
      </c>
      <c r="M350" s="34">
        <v>0</v>
      </c>
      <c r="N350" s="34">
        <v>45</v>
      </c>
      <c r="O350" s="34">
        <v>45</v>
      </c>
      <c r="P350" s="107">
        <v>46022</v>
      </c>
      <c r="Q350" s="107">
        <v>46022</v>
      </c>
      <c r="R350" s="27" t="s">
        <v>182</v>
      </c>
      <c r="S350" s="107"/>
      <c r="T350" s="34">
        <v>0</v>
      </c>
      <c r="U350" s="34">
        <v>0</v>
      </c>
      <c r="V350" s="34">
        <v>0</v>
      </c>
      <c r="W350" s="34">
        <v>0</v>
      </c>
      <c r="X350" s="34">
        <v>0</v>
      </c>
      <c r="Y350" s="34">
        <v>0</v>
      </c>
      <c r="Z350" s="34">
        <v>55</v>
      </c>
      <c r="AA350" s="34">
        <v>45</v>
      </c>
      <c r="AB350" s="34">
        <v>0</v>
      </c>
      <c r="AC350" s="34">
        <v>100</v>
      </c>
      <c r="AD350" s="34">
        <v>45</v>
      </c>
      <c r="AE350" s="34">
        <v>0</v>
      </c>
      <c r="AF350" s="34">
        <v>0</v>
      </c>
      <c r="AG350" s="34">
        <v>0</v>
      </c>
      <c r="AH350" s="34">
        <v>0</v>
      </c>
      <c r="AI350" s="34">
        <v>0</v>
      </c>
      <c r="AJ350" s="34">
        <v>55</v>
      </c>
      <c r="AK350" s="34">
        <v>45</v>
      </c>
      <c r="AL350" s="34">
        <v>0</v>
      </c>
      <c r="AM350" s="34">
        <v>100</v>
      </c>
      <c r="AN350" s="34">
        <v>45</v>
      </c>
      <c r="AO350" s="34"/>
      <c r="AP350" s="34"/>
      <c r="AQ350" s="34">
        <v>0</v>
      </c>
      <c r="AR350" s="34"/>
      <c r="AS350" s="27" t="s">
        <v>2900</v>
      </c>
      <c r="AT350" s="34">
        <v>0</v>
      </c>
      <c r="AU350" s="34">
        <v>0</v>
      </c>
      <c r="AV350" s="107" t="s">
        <v>1916</v>
      </c>
      <c r="AW350" s="27" t="s">
        <v>80</v>
      </c>
      <c r="AX350" s="107" t="s">
        <v>1968</v>
      </c>
      <c r="AY350" s="27" t="s">
        <v>2591</v>
      </c>
      <c r="AZ350" s="411" t="s">
        <v>2515</v>
      </c>
      <c r="BA350" s="369"/>
      <c r="BB350" s="369"/>
      <c r="BC350" s="369"/>
      <c r="BD350" s="369"/>
      <c r="BE350" s="369"/>
      <c r="BF350" s="369"/>
      <c r="BG350" s="369"/>
      <c r="BH350" s="369"/>
      <c r="BI350" s="369"/>
      <c r="BJ350" s="369"/>
      <c r="BK350" s="369"/>
      <c r="BL350" s="369"/>
      <c r="BM350" s="369"/>
      <c r="BN350" s="369"/>
      <c r="BO350" s="369"/>
      <c r="BP350" s="369"/>
      <c r="BQ350" s="369"/>
      <c r="BR350" s="369"/>
      <c r="BS350" s="369"/>
      <c r="BT350" s="369"/>
      <c r="BU350" s="369"/>
      <c r="BV350" s="369"/>
      <c r="BW350" s="369"/>
      <c r="BX350" s="369"/>
      <c r="BY350" s="369"/>
      <c r="BZ350" s="369"/>
      <c r="CA350" s="369"/>
      <c r="CB350" s="369"/>
      <c r="CC350" s="369"/>
      <c r="CD350" s="369"/>
      <c r="CE350" s="369"/>
      <c r="CF350" s="369"/>
      <c r="CG350" s="369"/>
      <c r="CH350" s="369"/>
      <c r="CI350" s="369"/>
      <c r="CJ350" s="369"/>
      <c r="CK350" s="369"/>
      <c r="CL350" s="369"/>
      <c r="CM350" s="369"/>
      <c r="CN350" s="369"/>
      <c r="CO350" s="369"/>
      <c r="CP350" s="369"/>
      <c r="CQ350" s="369"/>
      <c r="CR350" s="369"/>
      <c r="CS350" s="369"/>
    </row>
    <row r="351" spans="1:267" s="356" customFormat="1" ht="54" outlineLevel="1">
      <c r="A351" s="591"/>
      <c r="B351" s="36" t="s">
        <v>2901</v>
      </c>
      <c r="C351" s="27" t="s">
        <v>80</v>
      </c>
      <c r="D351" s="27" t="s">
        <v>1301</v>
      </c>
      <c r="E351" s="27" t="s">
        <v>1668</v>
      </c>
      <c r="F351" s="10" t="s">
        <v>1669</v>
      </c>
      <c r="G351" s="27" t="s">
        <v>80</v>
      </c>
      <c r="H351" s="27" t="s">
        <v>1901</v>
      </c>
      <c r="I351" s="23"/>
      <c r="J351" s="34">
        <v>308</v>
      </c>
      <c r="K351" s="34">
        <v>308</v>
      </c>
      <c r="L351" s="34">
        <v>0</v>
      </c>
      <c r="M351" s="34">
        <v>0</v>
      </c>
      <c r="N351" s="34">
        <v>200</v>
      </c>
      <c r="O351" s="34">
        <v>200</v>
      </c>
      <c r="P351" s="107">
        <v>46022</v>
      </c>
      <c r="Q351" s="107">
        <v>46022</v>
      </c>
      <c r="R351" s="27" t="s">
        <v>182</v>
      </c>
      <c r="S351" s="107"/>
      <c r="T351" s="34">
        <v>0</v>
      </c>
      <c r="U351" s="34">
        <v>0</v>
      </c>
      <c r="V351" s="34">
        <v>0</v>
      </c>
      <c r="W351" s="34">
        <v>0</v>
      </c>
      <c r="X351" s="34">
        <v>0</v>
      </c>
      <c r="Y351" s="34">
        <v>0</v>
      </c>
      <c r="Z351" s="34">
        <v>108</v>
      </c>
      <c r="AA351" s="34">
        <v>200</v>
      </c>
      <c r="AB351" s="34">
        <v>0</v>
      </c>
      <c r="AC351" s="34">
        <v>308</v>
      </c>
      <c r="AD351" s="34">
        <v>200</v>
      </c>
      <c r="AE351" s="34">
        <v>0</v>
      </c>
      <c r="AF351" s="34">
        <v>0</v>
      </c>
      <c r="AG351" s="34">
        <v>0</v>
      </c>
      <c r="AH351" s="34">
        <v>0</v>
      </c>
      <c r="AI351" s="34">
        <v>0</v>
      </c>
      <c r="AJ351" s="34">
        <v>108</v>
      </c>
      <c r="AK351" s="34">
        <v>200</v>
      </c>
      <c r="AL351" s="34">
        <v>0</v>
      </c>
      <c r="AM351" s="34">
        <v>308</v>
      </c>
      <c r="AN351" s="34">
        <v>200</v>
      </c>
      <c r="AO351" s="34"/>
      <c r="AP351" s="34"/>
      <c r="AQ351" s="34">
        <v>0</v>
      </c>
      <c r="AR351" s="34"/>
      <c r="AS351" s="27" t="s">
        <v>2900</v>
      </c>
      <c r="AT351" s="34">
        <v>0</v>
      </c>
      <c r="AU351" s="34">
        <v>0</v>
      </c>
      <c r="AV351" s="107" t="s">
        <v>1916</v>
      </c>
      <c r="AW351" s="27" t="s">
        <v>80</v>
      </c>
      <c r="AX351" s="107" t="s">
        <v>1968</v>
      </c>
      <c r="AY351" s="27" t="s">
        <v>2591</v>
      </c>
      <c r="AZ351" s="411" t="s">
        <v>2515</v>
      </c>
      <c r="BA351" s="369"/>
      <c r="BB351" s="369"/>
      <c r="BC351" s="369"/>
      <c r="BD351" s="369"/>
      <c r="BE351" s="369"/>
      <c r="BF351" s="369"/>
      <c r="BG351" s="369"/>
      <c r="BH351" s="369"/>
      <c r="BI351" s="369"/>
      <c r="BJ351" s="369"/>
      <c r="BK351" s="369"/>
      <c r="BL351" s="369"/>
      <c r="BM351" s="369"/>
      <c r="BN351" s="369"/>
      <c r="BO351" s="369"/>
      <c r="BP351" s="369"/>
      <c r="BQ351" s="369"/>
      <c r="BR351" s="369"/>
      <c r="BS351" s="369"/>
      <c r="BT351" s="369"/>
      <c r="BU351" s="369"/>
      <c r="BV351" s="369"/>
      <c r="BW351" s="369"/>
      <c r="BX351" s="369"/>
      <c r="BY351" s="369"/>
      <c r="BZ351" s="369"/>
      <c r="CA351" s="369"/>
      <c r="CB351" s="369"/>
      <c r="CC351" s="369"/>
      <c r="CD351" s="369"/>
      <c r="CE351" s="369"/>
      <c r="CF351" s="369"/>
      <c r="CG351" s="369"/>
      <c r="CH351" s="369"/>
      <c r="CI351" s="369"/>
      <c r="CJ351" s="369"/>
      <c r="CK351" s="369"/>
      <c r="CL351" s="369"/>
      <c r="CM351" s="369"/>
      <c r="CN351" s="369"/>
      <c r="CO351" s="369"/>
      <c r="CP351" s="369"/>
      <c r="CQ351" s="369"/>
      <c r="CR351" s="369"/>
      <c r="CS351" s="369"/>
    </row>
    <row r="352" spans="1:267" s="356" customFormat="1" ht="57" customHeight="1" outlineLevel="1">
      <c r="A352" s="591"/>
      <c r="B352" s="36" t="s">
        <v>2902</v>
      </c>
      <c r="C352" s="27" t="s">
        <v>80</v>
      </c>
      <c r="D352" s="27" t="s">
        <v>1944</v>
      </c>
      <c r="E352" s="27" t="s">
        <v>2318</v>
      </c>
      <c r="F352" s="10" t="s">
        <v>1891</v>
      </c>
      <c r="G352" s="27" t="s">
        <v>80</v>
      </c>
      <c r="H352" s="27" t="s">
        <v>2315</v>
      </c>
      <c r="I352" s="23"/>
      <c r="J352" s="34">
        <v>607.81399999999996</v>
      </c>
      <c r="K352" s="34">
        <v>607.81399999999996</v>
      </c>
      <c r="L352" s="34">
        <v>0</v>
      </c>
      <c r="M352" s="34">
        <v>0</v>
      </c>
      <c r="N352" s="34">
        <v>400</v>
      </c>
      <c r="O352" s="34">
        <v>0</v>
      </c>
      <c r="P352" s="27" t="s">
        <v>80</v>
      </c>
      <c r="Q352" s="107">
        <v>46022</v>
      </c>
      <c r="R352" s="27" t="s">
        <v>182</v>
      </c>
      <c r="S352" s="107"/>
      <c r="T352" s="34">
        <v>0</v>
      </c>
      <c r="U352" s="34">
        <v>0</v>
      </c>
      <c r="V352" s="34">
        <v>0</v>
      </c>
      <c r="W352" s="34">
        <v>0</v>
      </c>
      <c r="X352" s="34">
        <v>0</v>
      </c>
      <c r="Y352" s="34">
        <v>0</v>
      </c>
      <c r="Z352" s="34">
        <v>207.81399999999999</v>
      </c>
      <c r="AA352" s="34">
        <v>0</v>
      </c>
      <c r="AB352" s="34">
        <v>0</v>
      </c>
      <c r="AC352" s="34">
        <v>207.81399999999999</v>
      </c>
      <c r="AD352" s="34">
        <v>0</v>
      </c>
      <c r="AE352" s="34">
        <v>0</v>
      </c>
      <c r="AF352" s="34">
        <v>0</v>
      </c>
      <c r="AG352" s="34">
        <v>0</v>
      </c>
      <c r="AH352" s="34">
        <v>0</v>
      </c>
      <c r="AI352" s="34">
        <v>0</v>
      </c>
      <c r="AJ352" s="34">
        <v>207.81399999999999</v>
      </c>
      <c r="AK352" s="34">
        <v>0</v>
      </c>
      <c r="AL352" s="34">
        <v>0</v>
      </c>
      <c r="AM352" s="34">
        <v>207.81399999999999</v>
      </c>
      <c r="AN352" s="34">
        <v>0</v>
      </c>
      <c r="AO352" s="34"/>
      <c r="AP352" s="34"/>
      <c r="AQ352" s="34">
        <v>400</v>
      </c>
      <c r="AR352" s="34"/>
      <c r="AS352" s="27" t="s">
        <v>2900</v>
      </c>
      <c r="AT352" s="34">
        <v>0</v>
      </c>
      <c r="AU352" s="34">
        <v>0</v>
      </c>
      <c r="AV352" s="107" t="s">
        <v>1916</v>
      </c>
      <c r="AW352" s="27" t="s">
        <v>80</v>
      </c>
      <c r="AX352" s="107" t="s">
        <v>1966</v>
      </c>
      <c r="AY352" s="27" t="s">
        <v>2591</v>
      </c>
      <c r="AZ352" s="411" t="s">
        <v>2312</v>
      </c>
      <c r="BA352" s="369"/>
      <c r="BB352" s="369"/>
      <c r="BC352" s="369"/>
      <c r="BD352" s="369"/>
      <c r="BE352" s="369"/>
      <c r="BF352" s="369"/>
      <c r="BG352" s="369"/>
      <c r="BH352" s="369"/>
      <c r="BI352" s="369"/>
      <c r="BJ352" s="369"/>
      <c r="BK352" s="369"/>
      <c r="BL352" s="369"/>
      <c r="BM352" s="369"/>
      <c r="BN352" s="369"/>
      <c r="BO352" s="369"/>
      <c r="BP352" s="369"/>
      <c r="BQ352" s="369"/>
      <c r="BR352" s="369"/>
      <c r="BS352" s="369"/>
      <c r="BT352" s="369"/>
      <c r="BU352" s="369"/>
      <c r="BV352" s="369"/>
      <c r="BW352" s="369"/>
      <c r="BX352" s="369"/>
      <c r="BY352" s="369"/>
      <c r="BZ352" s="369"/>
      <c r="CA352" s="369"/>
      <c r="CB352" s="369"/>
      <c r="CC352" s="369"/>
      <c r="CD352" s="369"/>
      <c r="CE352" s="369"/>
      <c r="CF352" s="369"/>
      <c r="CG352" s="369"/>
      <c r="CH352" s="369"/>
      <c r="CI352" s="369"/>
      <c r="CJ352" s="369"/>
      <c r="CK352" s="369"/>
      <c r="CL352" s="369"/>
      <c r="CM352" s="369"/>
      <c r="CN352" s="369"/>
      <c r="CO352" s="369"/>
      <c r="CP352" s="369"/>
      <c r="CQ352" s="369"/>
      <c r="CR352" s="369"/>
      <c r="CS352" s="369"/>
    </row>
    <row r="353" spans="1:97" s="356" customFormat="1" ht="221.25" customHeight="1" outlineLevel="1">
      <c r="A353" s="591"/>
      <c r="B353" s="36" t="s">
        <v>2903</v>
      </c>
      <c r="C353" s="27" t="s">
        <v>80</v>
      </c>
      <c r="D353" s="27" t="s">
        <v>981</v>
      </c>
      <c r="E353" s="27" t="s">
        <v>1045</v>
      </c>
      <c r="F353" s="10" t="s">
        <v>1046</v>
      </c>
      <c r="G353" s="27" t="s">
        <v>80</v>
      </c>
      <c r="H353" s="27" t="s">
        <v>2904</v>
      </c>
      <c r="I353" s="23"/>
      <c r="J353" s="34">
        <v>155.13999999999999</v>
      </c>
      <c r="K353" s="34">
        <v>155.13999999999999</v>
      </c>
      <c r="L353" s="34">
        <v>0</v>
      </c>
      <c r="M353" s="34">
        <v>0</v>
      </c>
      <c r="N353" s="34">
        <v>106</v>
      </c>
      <c r="O353" s="34">
        <v>0</v>
      </c>
      <c r="P353" s="27" t="s">
        <v>80</v>
      </c>
      <c r="Q353" s="107">
        <v>46022</v>
      </c>
      <c r="R353" s="27" t="s">
        <v>1771</v>
      </c>
      <c r="S353" s="107"/>
      <c r="T353" s="34">
        <v>0</v>
      </c>
      <c r="U353" s="34">
        <v>0</v>
      </c>
      <c r="V353" s="34">
        <v>0</v>
      </c>
      <c r="W353" s="34">
        <v>0</v>
      </c>
      <c r="X353" s="34">
        <v>0</v>
      </c>
      <c r="Y353" s="34">
        <v>0</v>
      </c>
      <c r="Z353" s="34">
        <v>49.14</v>
      </c>
      <c r="AA353" s="34">
        <v>0</v>
      </c>
      <c r="AB353" s="34">
        <v>0</v>
      </c>
      <c r="AC353" s="34">
        <v>49.14</v>
      </c>
      <c r="AD353" s="34">
        <v>0</v>
      </c>
      <c r="AE353" s="34">
        <v>0</v>
      </c>
      <c r="AF353" s="34">
        <v>0</v>
      </c>
      <c r="AG353" s="34">
        <v>0</v>
      </c>
      <c r="AH353" s="34">
        <v>0</v>
      </c>
      <c r="AI353" s="34">
        <v>0</v>
      </c>
      <c r="AJ353" s="34">
        <v>49.14</v>
      </c>
      <c r="AK353" s="34">
        <v>0</v>
      </c>
      <c r="AL353" s="34">
        <v>0</v>
      </c>
      <c r="AM353" s="34">
        <v>49.14</v>
      </c>
      <c r="AN353" s="34">
        <v>0</v>
      </c>
      <c r="AO353" s="34"/>
      <c r="AP353" s="34"/>
      <c r="AQ353" s="34">
        <v>106</v>
      </c>
      <c r="AR353" s="34"/>
      <c r="AS353" s="27" t="s">
        <v>2905</v>
      </c>
      <c r="AT353" s="34">
        <v>0</v>
      </c>
      <c r="AU353" s="34">
        <v>0</v>
      </c>
      <c r="AV353" s="107" t="s">
        <v>1916</v>
      </c>
      <c r="AW353" s="27" t="s">
        <v>80</v>
      </c>
      <c r="AX353" s="107" t="s">
        <v>1952</v>
      </c>
      <c r="AY353" s="27" t="s">
        <v>2591</v>
      </c>
      <c r="AZ353" s="411" t="s">
        <v>3272</v>
      </c>
      <c r="BA353" s="369"/>
      <c r="BB353" s="369"/>
      <c r="BC353" s="369"/>
      <c r="BD353" s="369"/>
      <c r="BE353" s="369"/>
      <c r="BF353" s="369"/>
      <c r="BG353" s="369"/>
      <c r="BH353" s="369"/>
      <c r="BI353" s="369"/>
      <c r="BJ353" s="369"/>
      <c r="BK353" s="369"/>
      <c r="BL353" s="369"/>
      <c r="BM353" s="369"/>
      <c r="BN353" s="369"/>
      <c r="BO353" s="369"/>
      <c r="BP353" s="369"/>
      <c r="BQ353" s="369"/>
      <c r="BR353" s="369"/>
      <c r="BS353" s="369"/>
      <c r="BT353" s="369"/>
      <c r="BU353" s="369"/>
      <c r="BV353" s="369"/>
      <c r="BW353" s="369"/>
      <c r="BX353" s="369"/>
      <c r="BY353" s="369"/>
      <c r="BZ353" s="369"/>
      <c r="CA353" s="369"/>
      <c r="CB353" s="369"/>
      <c r="CC353" s="369"/>
      <c r="CD353" s="369"/>
      <c r="CE353" s="369"/>
      <c r="CF353" s="369"/>
      <c r="CG353" s="369"/>
      <c r="CH353" s="369"/>
      <c r="CI353" s="369"/>
      <c r="CJ353" s="369"/>
      <c r="CK353" s="369"/>
      <c r="CL353" s="369"/>
      <c r="CM353" s="369"/>
      <c r="CN353" s="369"/>
      <c r="CO353" s="369"/>
      <c r="CP353" s="369"/>
      <c r="CQ353" s="369"/>
      <c r="CR353" s="369"/>
      <c r="CS353" s="369"/>
    </row>
    <row r="354" spans="1:97" s="356" customFormat="1" ht="54" outlineLevel="1">
      <c r="A354" s="591"/>
      <c r="B354" s="32" t="s">
        <v>2906</v>
      </c>
      <c r="C354" s="67" t="s">
        <v>80</v>
      </c>
      <c r="D354" s="67" t="s">
        <v>981</v>
      </c>
      <c r="E354" s="67" t="s">
        <v>1045</v>
      </c>
      <c r="F354" s="18" t="s">
        <v>1046</v>
      </c>
      <c r="G354" s="67" t="s">
        <v>80</v>
      </c>
      <c r="H354" s="67" t="s">
        <v>2907</v>
      </c>
      <c r="I354" s="31"/>
      <c r="J354" s="19">
        <v>135</v>
      </c>
      <c r="K354" s="19">
        <v>135</v>
      </c>
      <c r="L354" s="19">
        <v>0</v>
      </c>
      <c r="M354" s="19">
        <v>0</v>
      </c>
      <c r="N354" s="19">
        <v>60</v>
      </c>
      <c r="O354" s="19">
        <v>0</v>
      </c>
      <c r="P354" s="67" t="s">
        <v>80</v>
      </c>
      <c r="Q354" s="396">
        <v>46022</v>
      </c>
      <c r="R354" s="67" t="s">
        <v>495</v>
      </c>
      <c r="S354" s="396"/>
      <c r="T354" s="19">
        <v>0</v>
      </c>
      <c r="U354" s="19">
        <v>0</v>
      </c>
      <c r="V354" s="19">
        <v>0</v>
      </c>
      <c r="W354" s="19">
        <v>0</v>
      </c>
      <c r="X354" s="19">
        <v>0</v>
      </c>
      <c r="Y354" s="19">
        <v>0</v>
      </c>
      <c r="Z354" s="19">
        <v>75</v>
      </c>
      <c r="AA354" s="19">
        <v>0</v>
      </c>
      <c r="AB354" s="19">
        <v>0</v>
      </c>
      <c r="AC354" s="19">
        <v>75</v>
      </c>
      <c r="AD354" s="19">
        <v>0</v>
      </c>
      <c r="AE354" s="19">
        <v>0</v>
      </c>
      <c r="AF354" s="19">
        <v>0</v>
      </c>
      <c r="AG354" s="19">
        <v>0</v>
      </c>
      <c r="AH354" s="19">
        <v>0</v>
      </c>
      <c r="AI354" s="19">
        <v>0</v>
      </c>
      <c r="AJ354" s="19">
        <v>75</v>
      </c>
      <c r="AK354" s="19">
        <v>0</v>
      </c>
      <c r="AL354" s="19">
        <v>0</v>
      </c>
      <c r="AM354" s="19">
        <v>75</v>
      </c>
      <c r="AN354" s="19">
        <v>0</v>
      </c>
      <c r="AO354" s="19"/>
      <c r="AP354" s="19"/>
      <c r="AQ354" s="19">
        <v>60</v>
      </c>
      <c r="AR354" s="19"/>
      <c r="AS354" s="67" t="s">
        <v>2905</v>
      </c>
      <c r="AT354" s="19">
        <v>0</v>
      </c>
      <c r="AU354" s="19">
        <v>0</v>
      </c>
      <c r="AV354" s="396" t="s">
        <v>1916</v>
      </c>
      <c r="AW354" s="385" t="s">
        <v>3269</v>
      </c>
      <c r="AX354" s="396" t="s">
        <v>1952</v>
      </c>
      <c r="AY354" s="67" t="s">
        <v>2591</v>
      </c>
      <c r="AZ354" s="521" t="s">
        <v>2515</v>
      </c>
      <c r="BA354" s="369"/>
      <c r="BB354" s="369"/>
      <c r="BC354" s="369"/>
      <c r="BD354" s="369"/>
      <c r="BE354" s="369"/>
      <c r="BF354" s="369"/>
      <c r="BG354" s="369"/>
      <c r="BH354" s="369"/>
      <c r="BI354" s="369"/>
      <c r="BJ354" s="369"/>
      <c r="BK354" s="369"/>
      <c r="BL354" s="369"/>
      <c r="BM354" s="369"/>
      <c r="BN354" s="369"/>
      <c r="BO354" s="369"/>
      <c r="BP354" s="369"/>
      <c r="BQ354" s="369"/>
      <c r="BR354" s="369"/>
      <c r="BS354" s="369"/>
      <c r="BT354" s="369"/>
      <c r="BU354" s="369"/>
      <c r="BV354" s="369"/>
      <c r="BW354" s="369"/>
      <c r="BX354" s="369"/>
      <c r="BY354" s="369"/>
      <c r="BZ354" s="369"/>
      <c r="CA354" s="369"/>
      <c r="CB354" s="369"/>
      <c r="CC354" s="369"/>
      <c r="CD354" s="369"/>
      <c r="CE354" s="369"/>
      <c r="CF354" s="369"/>
      <c r="CG354" s="369"/>
      <c r="CH354" s="369"/>
      <c r="CI354" s="369"/>
      <c r="CJ354" s="369"/>
      <c r="CK354" s="369"/>
      <c r="CL354" s="369"/>
      <c r="CM354" s="369"/>
      <c r="CN354" s="369"/>
      <c r="CO354" s="369"/>
      <c r="CP354" s="369"/>
      <c r="CQ354" s="369"/>
      <c r="CR354" s="369"/>
      <c r="CS354" s="369"/>
    </row>
    <row r="355" spans="1:97" s="356" customFormat="1" ht="72" outlineLevel="1">
      <c r="A355" s="591"/>
      <c r="B355" s="36" t="s">
        <v>2908</v>
      </c>
      <c r="C355" s="27" t="s">
        <v>80</v>
      </c>
      <c r="D355" s="27" t="s">
        <v>981</v>
      </c>
      <c r="E355" s="27" t="s">
        <v>1045</v>
      </c>
      <c r="F355" s="10" t="s">
        <v>1046</v>
      </c>
      <c r="G355" s="27" t="s">
        <v>80</v>
      </c>
      <c r="H355" s="27" t="s">
        <v>2907</v>
      </c>
      <c r="I355" s="23"/>
      <c r="J355" s="34">
        <v>2148.5964199999999</v>
      </c>
      <c r="K355" s="34">
        <v>2148.5964199999999</v>
      </c>
      <c r="L355" s="34">
        <v>0</v>
      </c>
      <c r="M355" s="34">
        <v>0</v>
      </c>
      <c r="N355" s="34">
        <v>390</v>
      </c>
      <c r="O355" s="34">
        <v>0</v>
      </c>
      <c r="P355" s="27" t="s">
        <v>80</v>
      </c>
      <c r="Q355" s="107">
        <v>46022</v>
      </c>
      <c r="R355" s="27" t="s">
        <v>182</v>
      </c>
      <c r="S355" s="107"/>
      <c r="T355" s="34">
        <v>0</v>
      </c>
      <c r="U355" s="34">
        <v>0</v>
      </c>
      <c r="V355" s="34">
        <v>0</v>
      </c>
      <c r="W355" s="34">
        <v>0</v>
      </c>
      <c r="X355" s="34">
        <v>0</v>
      </c>
      <c r="Y355" s="34">
        <v>0</v>
      </c>
      <c r="Z355" s="34">
        <v>1758.5964200000001</v>
      </c>
      <c r="AA355" s="34">
        <v>0</v>
      </c>
      <c r="AB355" s="34">
        <v>0</v>
      </c>
      <c r="AC355" s="34">
        <v>1758.5964200000001</v>
      </c>
      <c r="AD355" s="34">
        <v>0</v>
      </c>
      <c r="AE355" s="34">
        <v>0</v>
      </c>
      <c r="AF355" s="34">
        <v>0</v>
      </c>
      <c r="AG355" s="34">
        <v>0</v>
      </c>
      <c r="AH355" s="34">
        <v>0</v>
      </c>
      <c r="AI355" s="34">
        <v>0</v>
      </c>
      <c r="AJ355" s="34">
        <v>1758.5964200000001</v>
      </c>
      <c r="AK355" s="34">
        <v>0</v>
      </c>
      <c r="AL355" s="34">
        <v>0</v>
      </c>
      <c r="AM355" s="34">
        <v>1758.5964200000001</v>
      </c>
      <c r="AN355" s="34">
        <v>0</v>
      </c>
      <c r="AO355" s="34"/>
      <c r="AP355" s="34"/>
      <c r="AQ355" s="34">
        <v>390</v>
      </c>
      <c r="AR355" s="34"/>
      <c r="AS355" s="27" t="s">
        <v>2905</v>
      </c>
      <c r="AT355" s="34">
        <v>0</v>
      </c>
      <c r="AU355" s="34">
        <v>0</v>
      </c>
      <c r="AV355" s="107" t="s">
        <v>1916</v>
      </c>
      <c r="AW355" s="27" t="s">
        <v>3273</v>
      </c>
      <c r="AX355" s="107" t="s">
        <v>1952</v>
      </c>
      <c r="AY355" s="27" t="s">
        <v>2591</v>
      </c>
      <c r="AZ355" s="411" t="s">
        <v>3272</v>
      </c>
      <c r="BA355" s="369"/>
      <c r="BB355" s="369"/>
      <c r="BC355" s="369"/>
      <c r="BD355" s="369"/>
      <c r="BE355" s="369"/>
      <c r="BF355" s="369"/>
      <c r="BG355" s="369"/>
      <c r="BH355" s="369"/>
      <c r="BI355" s="369"/>
      <c r="BJ355" s="369"/>
      <c r="BK355" s="369"/>
      <c r="BL355" s="369"/>
      <c r="BM355" s="369"/>
      <c r="BN355" s="369"/>
      <c r="BO355" s="369"/>
      <c r="BP355" s="369"/>
      <c r="BQ355" s="369"/>
      <c r="BR355" s="369"/>
      <c r="BS355" s="369"/>
      <c r="BT355" s="369"/>
      <c r="BU355" s="369"/>
      <c r="BV355" s="369"/>
      <c r="BW355" s="369"/>
      <c r="BX355" s="369"/>
      <c r="BY355" s="369"/>
      <c r="BZ355" s="369"/>
      <c r="CA355" s="369"/>
      <c r="CB355" s="369"/>
      <c r="CC355" s="369"/>
      <c r="CD355" s="369"/>
      <c r="CE355" s="369"/>
      <c r="CF355" s="369"/>
      <c r="CG355" s="369"/>
      <c r="CH355" s="369"/>
      <c r="CI355" s="369"/>
      <c r="CJ355" s="369"/>
      <c r="CK355" s="369"/>
      <c r="CL355" s="369"/>
      <c r="CM355" s="369"/>
      <c r="CN355" s="369"/>
      <c r="CO355" s="369"/>
      <c r="CP355" s="369"/>
      <c r="CQ355" s="369"/>
      <c r="CR355" s="369"/>
      <c r="CS355" s="369"/>
    </row>
    <row r="356" spans="1:97" s="356" customFormat="1" ht="46.5" outlineLevel="1">
      <c r="A356" s="591"/>
      <c r="B356" s="36" t="s">
        <v>2909</v>
      </c>
      <c r="C356" s="27" t="s">
        <v>80</v>
      </c>
      <c r="D356" s="27" t="s">
        <v>981</v>
      </c>
      <c r="E356" s="27" t="s">
        <v>1045</v>
      </c>
      <c r="F356" s="10" t="s">
        <v>1046</v>
      </c>
      <c r="G356" s="27" t="s">
        <v>80</v>
      </c>
      <c r="H356" s="27" t="s">
        <v>2910</v>
      </c>
      <c r="I356" s="23"/>
      <c r="J356" s="34">
        <v>229.9</v>
      </c>
      <c r="K356" s="34">
        <v>229.9</v>
      </c>
      <c r="L356" s="34">
        <v>0</v>
      </c>
      <c r="M356" s="34">
        <v>0</v>
      </c>
      <c r="N356" s="34">
        <v>160</v>
      </c>
      <c r="O356" s="34">
        <v>0</v>
      </c>
      <c r="P356" s="27" t="s">
        <v>80</v>
      </c>
      <c r="Q356" s="107">
        <v>46022</v>
      </c>
      <c r="R356" s="27" t="s">
        <v>182</v>
      </c>
      <c r="S356" s="107"/>
      <c r="T356" s="34">
        <v>0</v>
      </c>
      <c r="U356" s="34">
        <v>0</v>
      </c>
      <c r="V356" s="34">
        <v>0</v>
      </c>
      <c r="W356" s="34">
        <v>0</v>
      </c>
      <c r="X356" s="34">
        <v>0</v>
      </c>
      <c r="Y356" s="34">
        <v>0</v>
      </c>
      <c r="Z356" s="34">
        <v>69.900000000000006</v>
      </c>
      <c r="AA356" s="34">
        <v>0</v>
      </c>
      <c r="AB356" s="34">
        <v>0</v>
      </c>
      <c r="AC356" s="34">
        <v>69.900000000000006</v>
      </c>
      <c r="AD356" s="34">
        <v>0</v>
      </c>
      <c r="AE356" s="34">
        <v>0</v>
      </c>
      <c r="AF356" s="34">
        <v>0</v>
      </c>
      <c r="AG356" s="34">
        <v>0</v>
      </c>
      <c r="AH356" s="34">
        <v>0</v>
      </c>
      <c r="AI356" s="34">
        <v>0</v>
      </c>
      <c r="AJ356" s="34">
        <v>69.900000000000006</v>
      </c>
      <c r="AK356" s="34">
        <v>0</v>
      </c>
      <c r="AL356" s="34">
        <v>0</v>
      </c>
      <c r="AM356" s="34">
        <v>69.900000000000006</v>
      </c>
      <c r="AN356" s="34">
        <v>0</v>
      </c>
      <c r="AO356" s="34"/>
      <c r="AP356" s="34"/>
      <c r="AQ356" s="34">
        <v>160</v>
      </c>
      <c r="AR356" s="34"/>
      <c r="AS356" s="27" t="s">
        <v>2905</v>
      </c>
      <c r="AT356" s="34">
        <v>0</v>
      </c>
      <c r="AU356" s="34">
        <v>0</v>
      </c>
      <c r="AV356" s="107" t="s">
        <v>1916</v>
      </c>
      <c r="AW356" s="27" t="s">
        <v>80</v>
      </c>
      <c r="AX356" s="107" t="s">
        <v>1952</v>
      </c>
      <c r="AY356" s="27" t="s">
        <v>2591</v>
      </c>
      <c r="AZ356" s="411" t="s">
        <v>3272</v>
      </c>
      <c r="BA356" s="369"/>
      <c r="BB356" s="369"/>
      <c r="BC356" s="369"/>
      <c r="BD356" s="369"/>
      <c r="BE356" s="369"/>
      <c r="BF356" s="369"/>
      <c r="BG356" s="369"/>
      <c r="BH356" s="369"/>
      <c r="BI356" s="369"/>
      <c r="BJ356" s="369"/>
      <c r="BK356" s="369"/>
      <c r="BL356" s="369"/>
      <c r="BM356" s="369"/>
      <c r="BN356" s="369"/>
      <c r="BO356" s="369"/>
      <c r="BP356" s="369"/>
      <c r="BQ356" s="369"/>
      <c r="BR356" s="369"/>
      <c r="BS356" s="369"/>
      <c r="BT356" s="369"/>
      <c r="BU356" s="369"/>
      <c r="BV356" s="369"/>
      <c r="BW356" s="369"/>
      <c r="BX356" s="369"/>
      <c r="BY356" s="369"/>
      <c r="BZ356" s="369"/>
      <c r="CA356" s="369"/>
      <c r="CB356" s="369"/>
      <c r="CC356" s="369"/>
      <c r="CD356" s="369"/>
      <c r="CE356" s="369"/>
      <c r="CF356" s="369"/>
      <c r="CG356" s="369"/>
      <c r="CH356" s="369"/>
      <c r="CI356" s="369"/>
      <c r="CJ356" s="369"/>
      <c r="CK356" s="369"/>
      <c r="CL356" s="369"/>
      <c r="CM356" s="369"/>
      <c r="CN356" s="369"/>
      <c r="CO356" s="369"/>
      <c r="CP356" s="369"/>
      <c r="CQ356" s="369"/>
      <c r="CR356" s="369"/>
      <c r="CS356" s="369"/>
    </row>
    <row r="357" spans="1:97" s="356" customFormat="1" ht="36" outlineLevel="1">
      <c r="A357" s="591"/>
      <c r="B357" s="36" t="s">
        <v>2911</v>
      </c>
      <c r="C357" s="27" t="s">
        <v>80</v>
      </c>
      <c r="D357" s="27" t="s">
        <v>981</v>
      </c>
      <c r="E357" s="27" t="s">
        <v>1045</v>
      </c>
      <c r="F357" s="10" t="s">
        <v>1046</v>
      </c>
      <c r="G357" s="27" t="s">
        <v>80</v>
      </c>
      <c r="H357" s="27" t="s">
        <v>2912</v>
      </c>
      <c r="I357" s="23"/>
      <c r="J357" s="34">
        <v>38.262999999999998</v>
      </c>
      <c r="K357" s="34">
        <v>38.262999999999998</v>
      </c>
      <c r="L357" s="34">
        <v>0</v>
      </c>
      <c r="M357" s="34">
        <v>0</v>
      </c>
      <c r="N357" s="34">
        <v>25</v>
      </c>
      <c r="O357" s="34">
        <v>0</v>
      </c>
      <c r="P357" s="27" t="s">
        <v>80</v>
      </c>
      <c r="Q357" s="107">
        <v>46022</v>
      </c>
      <c r="R357" s="27" t="s">
        <v>1771</v>
      </c>
      <c r="S357" s="107"/>
      <c r="T357" s="34">
        <v>0</v>
      </c>
      <c r="U357" s="34">
        <v>0</v>
      </c>
      <c r="V357" s="34">
        <v>0</v>
      </c>
      <c r="W357" s="34">
        <v>0</v>
      </c>
      <c r="X357" s="34">
        <v>0</v>
      </c>
      <c r="Y357" s="34">
        <v>0</v>
      </c>
      <c r="Z357" s="34">
        <v>13.263</v>
      </c>
      <c r="AA357" s="34">
        <v>0</v>
      </c>
      <c r="AB357" s="34">
        <v>0</v>
      </c>
      <c r="AC357" s="34">
        <v>13.263</v>
      </c>
      <c r="AD357" s="34">
        <v>0</v>
      </c>
      <c r="AE357" s="34">
        <v>0</v>
      </c>
      <c r="AF357" s="34">
        <v>0</v>
      </c>
      <c r="AG357" s="34">
        <v>0</v>
      </c>
      <c r="AH357" s="34">
        <v>0</v>
      </c>
      <c r="AI357" s="34">
        <v>0</v>
      </c>
      <c r="AJ357" s="34">
        <v>13.263</v>
      </c>
      <c r="AK357" s="34">
        <v>0</v>
      </c>
      <c r="AL357" s="34">
        <v>0</v>
      </c>
      <c r="AM357" s="34">
        <v>13.263</v>
      </c>
      <c r="AN357" s="34">
        <v>0</v>
      </c>
      <c r="AO357" s="34"/>
      <c r="AP357" s="34"/>
      <c r="AQ357" s="34">
        <v>25</v>
      </c>
      <c r="AR357" s="34"/>
      <c r="AS357" s="27" t="s">
        <v>2905</v>
      </c>
      <c r="AT357" s="34">
        <v>0</v>
      </c>
      <c r="AU357" s="34">
        <v>0</v>
      </c>
      <c r="AV357" s="107" t="s">
        <v>1916</v>
      </c>
      <c r="AW357" s="27" t="s">
        <v>80</v>
      </c>
      <c r="AX357" s="107" t="s">
        <v>1952</v>
      </c>
      <c r="AY357" s="27" t="s">
        <v>2591</v>
      </c>
      <c r="AZ357" s="411" t="s">
        <v>3272</v>
      </c>
      <c r="BA357" s="369"/>
      <c r="BB357" s="369"/>
      <c r="BC357" s="369"/>
      <c r="BD357" s="369"/>
      <c r="BE357" s="369"/>
      <c r="BF357" s="369"/>
      <c r="BG357" s="369"/>
      <c r="BH357" s="369"/>
      <c r="BI357" s="369"/>
      <c r="BJ357" s="369"/>
      <c r="BK357" s="369"/>
      <c r="BL357" s="369"/>
      <c r="BM357" s="369"/>
      <c r="BN357" s="369"/>
      <c r="BO357" s="369"/>
      <c r="BP357" s="369"/>
      <c r="BQ357" s="369"/>
      <c r="BR357" s="369"/>
      <c r="BS357" s="369"/>
      <c r="BT357" s="369"/>
      <c r="BU357" s="369"/>
      <c r="BV357" s="369"/>
      <c r="BW357" s="369"/>
      <c r="BX357" s="369"/>
      <c r="BY357" s="369"/>
      <c r="BZ357" s="369"/>
      <c r="CA357" s="369"/>
      <c r="CB357" s="369"/>
      <c r="CC357" s="369"/>
      <c r="CD357" s="369"/>
      <c r="CE357" s="369"/>
      <c r="CF357" s="369"/>
      <c r="CG357" s="369"/>
      <c r="CH357" s="369"/>
      <c r="CI357" s="369"/>
      <c r="CJ357" s="369"/>
      <c r="CK357" s="369"/>
      <c r="CL357" s="369"/>
      <c r="CM357" s="369"/>
      <c r="CN357" s="369"/>
      <c r="CO357" s="369"/>
      <c r="CP357" s="369"/>
      <c r="CQ357" s="369"/>
      <c r="CR357" s="369"/>
      <c r="CS357" s="369"/>
    </row>
    <row r="358" spans="1:97" s="356" customFormat="1" ht="69.75" outlineLevel="1">
      <c r="A358" s="591"/>
      <c r="B358" s="36" t="s">
        <v>2913</v>
      </c>
      <c r="C358" s="27" t="s">
        <v>80</v>
      </c>
      <c r="D358" s="27" t="s">
        <v>981</v>
      </c>
      <c r="E358" s="27" t="s">
        <v>1045</v>
      </c>
      <c r="F358" s="10" t="s">
        <v>1046</v>
      </c>
      <c r="G358" s="27" t="s">
        <v>80</v>
      </c>
      <c r="H358" s="27" t="s">
        <v>2914</v>
      </c>
      <c r="I358" s="23"/>
      <c r="J358" s="34">
        <v>120</v>
      </c>
      <c r="K358" s="34">
        <v>120</v>
      </c>
      <c r="L358" s="34">
        <v>0</v>
      </c>
      <c r="M358" s="34">
        <v>0</v>
      </c>
      <c r="N358" s="34">
        <v>81</v>
      </c>
      <c r="O358" s="34">
        <v>0</v>
      </c>
      <c r="P358" s="27" t="s">
        <v>80</v>
      </c>
      <c r="Q358" s="107">
        <v>46022</v>
      </c>
      <c r="R358" s="27" t="s">
        <v>1771</v>
      </c>
      <c r="S358" s="107"/>
      <c r="T358" s="34">
        <v>0</v>
      </c>
      <c r="U358" s="34">
        <v>0</v>
      </c>
      <c r="V358" s="34">
        <v>0</v>
      </c>
      <c r="W358" s="34">
        <v>0</v>
      </c>
      <c r="X358" s="34">
        <v>0</v>
      </c>
      <c r="Y358" s="34">
        <v>0</v>
      </c>
      <c r="Z358" s="34">
        <v>39</v>
      </c>
      <c r="AA358" s="34">
        <v>0</v>
      </c>
      <c r="AB358" s="34">
        <v>0</v>
      </c>
      <c r="AC358" s="34">
        <v>39</v>
      </c>
      <c r="AD358" s="34">
        <v>0</v>
      </c>
      <c r="AE358" s="34">
        <v>0</v>
      </c>
      <c r="AF358" s="34">
        <v>0</v>
      </c>
      <c r="AG358" s="34">
        <v>0</v>
      </c>
      <c r="AH358" s="34">
        <v>0</v>
      </c>
      <c r="AI358" s="34">
        <v>0</v>
      </c>
      <c r="AJ358" s="34">
        <v>39</v>
      </c>
      <c r="AK358" s="34">
        <v>0</v>
      </c>
      <c r="AL358" s="34">
        <v>0</v>
      </c>
      <c r="AM358" s="34">
        <v>39</v>
      </c>
      <c r="AN358" s="34">
        <v>0</v>
      </c>
      <c r="AO358" s="34"/>
      <c r="AP358" s="34"/>
      <c r="AQ358" s="34">
        <v>81</v>
      </c>
      <c r="AR358" s="34"/>
      <c r="AS358" s="27" t="s">
        <v>2905</v>
      </c>
      <c r="AT358" s="34">
        <v>0</v>
      </c>
      <c r="AU358" s="34">
        <v>0</v>
      </c>
      <c r="AV358" s="107" t="s">
        <v>1916</v>
      </c>
      <c r="AW358" s="27" t="s">
        <v>80</v>
      </c>
      <c r="AX358" s="107" t="s">
        <v>1952</v>
      </c>
      <c r="AY358" s="27" t="s">
        <v>2591</v>
      </c>
      <c r="AZ358" s="411" t="s">
        <v>3272</v>
      </c>
      <c r="BA358" s="369"/>
      <c r="BB358" s="369"/>
      <c r="BC358" s="369"/>
      <c r="BD358" s="369"/>
      <c r="BE358" s="369"/>
      <c r="BF358" s="369"/>
      <c r="BG358" s="369"/>
      <c r="BH358" s="369"/>
      <c r="BI358" s="369"/>
      <c r="BJ358" s="369"/>
      <c r="BK358" s="369"/>
      <c r="BL358" s="369"/>
      <c r="BM358" s="369"/>
      <c r="BN358" s="369"/>
      <c r="BO358" s="369"/>
      <c r="BP358" s="369"/>
      <c r="BQ358" s="369"/>
      <c r="BR358" s="369"/>
      <c r="BS358" s="369"/>
      <c r="BT358" s="369"/>
      <c r="BU358" s="369"/>
      <c r="BV358" s="369"/>
      <c r="BW358" s="369"/>
      <c r="BX358" s="369"/>
      <c r="BY358" s="369"/>
      <c r="BZ358" s="369"/>
      <c r="CA358" s="369"/>
      <c r="CB358" s="369"/>
      <c r="CC358" s="369"/>
      <c r="CD358" s="369"/>
      <c r="CE358" s="369"/>
      <c r="CF358" s="369"/>
      <c r="CG358" s="369"/>
      <c r="CH358" s="369"/>
      <c r="CI358" s="369"/>
      <c r="CJ358" s="369"/>
      <c r="CK358" s="369"/>
      <c r="CL358" s="369"/>
      <c r="CM358" s="369"/>
      <c r="CN358" s="369"/>
      <c r="CO358" s="369"/>
      <c r="CP358" s="369"/>
      <c r="CQ358" s="369"/>
      <c r="CR358" s="369"/>
      <c r="CS358" s="369"/>
    </row>
    <row r="359" spans="1:97" s="356" customFormat="1" ht="126" outlineLevel="1">
      <c r="A359" s="591"/>
      <c r="B359" s="36" t="s">
        <v>2915</v>
      </c>
      <c r="C359" s="27" t="s">
        <v>80</v>
      </c>
      <c r="D359" s="27" t="s">
        <v>2004</v>
      </c>
      <c r="E359" s="27" t="s">
        <v>2005</v>
      </c>
      <c r="F359" s="10" t="s">
        <v>2006</v>
      </c>
      <c r="G359" s="27" t="s">
        <v>80</v>
      </c>
      <c r="H359" s="27" t="s">
        <v>2899</v>
      </c>
      <c r="I359" s="23"/>
      <c r="J359" s="34">
        <v>145</v>
      </c>
      <c r="K359" s="34">
        <v>145</v>
      </c>
      <c r="L359" s="34">
        <v>0</v>
      </c>
      <c r="M359" s="34">
        <v>0</v>
      </c>
      <c r="N359" s="34">
        <v>60</v>
      </c>
      <c r="O359" s="34">
        <v>60</v>
      </c>
      <c r="P359" s="107">
        <v>46022</v>
      </c>
      <c r="Q359" s="107">
        <v>46022</v>
      </c>
      <c r="R359" s="27" t="s">
        <v>182</v>
      </c>
      <c r="S359" s="107"/>
      <c r="T359" s="34">
        <v>0</v>
      </c>
      <c r="U359" s="34">
        <v>0</v>
      </c>
      <c r="V359" s="34">
        <v>0</v>
      </c>
      <c r="W359" s="34">
        <v>0</v>
      </c>
      <c r="X359" s="34">
        <v>0</v>
      </c>
      <c r="Y359" s="34">
        <v>0</v>
      </c>
      <c r="Z359" s="34">
        <v>85</v>
      </c>
      <c r="AA359" s="34">
        <v>0</v>
      </c>
      <c r="AB359" s="34">
        <v>0</v>
      </c>
      <c r="AC359" s="34">
        <v>85</v>
      </c>
      <c r="AD359" s="34">
        <v>60</v>
      </c>
      <c r="AE359" s="34">
        <v>0</v>
      </c>
      <c r="AF359" s="34">
        <v>0</v>
      </c>
      <c r="AG359" s="34">
        <v>0</v>
      </c>
      <c r="AH359" s="34">
        <v>0</v>
      </c>
      <c r="AI359" s="34">
        <v>0</v>
      </c>
      <c r="AJ359" s="34">
        <v>85</v>
      </c>
      <c r="AK359" s="34">
        <v>0</v>
      </c>
      <c r="AL359" s="34">
        <v>0</v>
      </c>
      <c r="AM359" s="34">
        <v>85</v>
      </c>
      <c r="AN359" s="34">
        <v>60</v>
      </c>
      <c r="AO359" s="34"/>
      <c r="AP359" s="34"/>
      <c r="AQ359" s="34">
        <v>0</v>
      </c>
      <c r="AR359" s="34"/>
      <c r="AS359" s="27" t="s">
        <v>2905</v>
      </c>
      <c r="AT359" s="34">
        <v>0</v>
      </c>
      <c r="AU359" s="34">
        <v>0</v>
      </c>
      <c r="AV359" s="107" t="s">
        <v>1916</v>
      </c>
      <c r="AW359" s="27" t="s">
        <v>3274</v>
      </c>
      <c r="AX359" s="107" t="s">
        <v>1965</v>
      </c>
      <c r="AY359" s="27" t="s">
        <v>2591</v>
      </c>
      <c r="AZ359" s="411" t="s">
        <v>2515</v>
      </c>
      <c r="BA359" s="369"/>
      <c r="BB359" s="369"/>
      <c r="BC359" s="369"/>
      <c r="BD359" s="369"/>
      <c r="BE359" s="369"/>
      <c r="BF359" s="369"/>
      <c r="BG359" s="369"/>
      <c r="BH359" s="369"/>
      <c r="BI359" s="369"/>
      <c r="BJ359" s="369"/>
      <c r="BK359" s="369"/>
      <c r="BL359" s="369"/>
      <c r="BM359" s="369"/>
      <c r="BN359" s="369"/>
      <c r="BO359" s="369"/>
      <c r="BP359" s="369"/>
      <c r="BQ359" s="369"/>
      <c r="BR359" s="369"/>
      <c r="BS359" s="369"/>
      <c r="BT359" s="369"/>
      <c r="BU359" s="369"/>
      <c r="BV359" s="369"/>
      <c r="BW359" s="369"/>
      <c r="BX359" s="369"/>
      <c r="BY359" s="369"/>
      <c r="BZ359" s="369"/>
      <c r="CA359" s="369"/>
      <c r="CB359" s="369"/>
      <c r="CC359" s="369"/>
      <c r="CD359" s="369"/>
      <c r="CE359" s="369"/>
      <c r="CF359" s="369"/>
      <c r="CG359" s="369"/>
      <c r="CH359" s="369"/>
      <c r="CI359" s="369"/>
      <c r="CJ359" s="369"/>
      <c r="CK359" s="369"/>
      <c r="CL359" s="369"/>
      <c r="CM359" s="369"/>
      <c r="CN359" s="369"/>
      <c r="CO359" s="369"/>
      <c r="CP359" s="369"/>
      <c r="CQ359" s="369"/>
      <c r="CR359" s="369"/>
      <c r="CS359" s="369"/>
    </row>
    <row r="360" spans="1:97" s="356" customFormat="1" ht="54" outlineLevel="1">
      <c r="A360" s="591"/>
      <c r="B360" s="36" t="s">
        <v>2916</v>
      </c>
      <c r="C360" s="27" t="s">
        <v>80</v>
      </c>
      <c r="D360" s="27" t="s">
        <v>1944</v>
      </c>
      <c r="E360" s="27" t="s">
        <v>2318</v>
      </c>
      <c r="F360" s="10" t="s">
        <v>1891</v>
      </c>
      <c r="G360" s="27" t="s">
        <v>80</v>
      </c>
      <c r="H360" s="27" t="s">
        <v>2917</v>
      </c>
      <c r="I360" s="23"/>
      <c r="J360" s="34">
        <v>1000</v>
      </c>
      <c r="K360" s="34">
        <v>1000</v>
      </c>
      <c r="L360" s="34">
        <v>0</v>
      </c>
      <c r="M360" s="34">
        <v>0</v>
      </c>
      <c r="N360" s="34">
        <v>500</v>
      </c>
      <c r="O360" s="34">
        <v>0</v>
      </c>
      <c r="P360" s="27" t="s">
        <v>80</v>
      </c>
      <c r="Q360" s="107">
        <v>46752</v>
      </c>
      <c r="R360" s="27" t="s">
        <v>182</v>
      </c>
      <c r="S360" s="107"/>
      <c r="T360" s="34">
        <v>0</v>
      </c>
      <c r="U360" s="34">
        <v>0</v>
      </c>
      <c r="V360" s="34">
        <v>0</v>
      </c>
      <c r="W360" s="34">
        <v>0</v>
      </c>
      <c r="X360" s="34">
        <v>0</v>
      </c>
      <c r="Y360" s="34">
        <v>0</v>
      </c>
      <c r="Z360" s="34">
        <v>500</v>
      </c>
      <c r="AA360" s="34">
        <v>0</v>
      </c>
      <c r="AB360" s="34">
        <v>0</v>
      </c>
      <c r="AC360" s="34">
        <v>500</v>
      </c>
      <c r="AD360" s="34">
        <v>0</v>
      </c>
      <c r="AE360" s="34">
        <v>0</v>
      </c>
      <c r="AF360" s="34">
        <v>0</v>
      </c>
      <c r="AG360" s="34">
        <v>0</v>
      </c>
      <c r="AH360" s="34">
        <v>0</v>
      </c>
      <c r="AI360" s="34">
        <v>0</v>
      </c>
      <c r="AJ360" s="34">
        <v>500</v>
      </c>
      <c r="AK360" s="34">
        <v>0</v>
      </c>
      <c r="AL360" s="34">
        <v>0</v>
      </c>
      <c r="AM360" s="34">
        <v>500</v>
      </c>
      <c r="AN360" s="34">
        <v>0</v>
      </c>
      <c r="AO360" s="34"/>
      <c r="AP360" s="34"/>
      <c r="AQ360" s="34">
        <v>500</v>
      </c>
      <c r="AR360" s="34"/>
      <c r="AS360" s="27" t="s">
        <v>2905</v>
      </c>
      <c r="AT360" s="34">
        <v>0</v>
      </c>
      <c r="AU360" s="34">
        <v>0</v>
      </c>
      <c r="AV360" s="107" t="s">
        <v>1916</v>
      </c>
      <c r="AW360" s="27" t="s">
        <v>80</v>
      </c>
      <c r="AX360" s="107" t="s">
        <v>1966</v>
      </c>
      <c r="AY360" s="27" t="s">
        <v>2591</v>
      </c>
      <c r="AZ360" s="411" t="s">
        <v>2515</v>
      </c>
      <c r="BA360" s="369"/>
      <c r="BB360" s="369"/>
      <c r="BC360" s="369"/>
      <c r="BD360" s="369"/>
      <c r="BE360" s="369"/>
      <c r="BF360" s="369"/>
      <c r="BG360" s="369"/>
      <c r="BH360" s="369"/>
      <c r="BI360" s="369"/>
      <c r="BJ360" s="369"/>
      <c r="BK360" s="369"/>
      <c r="BL360" s="369"/>
      <c r="BM360" s="369"/>
      <c r="BN360" s="369"/>
      <c r="BO360" s="369"/>
      <c r="BP360" s="369"/>
      <c r="BQ360" s="369"/>
      <c r="BR360" s="369"/>
      <c r="BS360" s="369"/>
      <c r="BT360" s="369"/>
      <c r="BU360" s="369"/>
      <c r="BV360" s="369"/>
      <c r="BW360" s="369"/>
      <c r="BX360" s="369"/>
      <c r="BY360" s="369"/>
      <c r="BZ360" s="369"/>
      <c r="CA360" s="369"/>
      <c r="CB360" s="369"/>
      <c r="CC360" s="369"/>
      <c r="CD360" s="369"/>
      <c r="CE360" s="369"/>
      <c r="CF360" s="369"/>
      <c r="CG360" s="369"/>
      <c r="CH360" s="369"/>
      <c r="CI360" s="369"/>
      <c r="CJ360" s="369"/>
      <c r="CK360" s="369"/>
      <c r="CL360" s="369"/>
      <c r="CM360" s="369"/>
      <c r="CN360" s="369"/>
      <c r="CO360" s="369"/>
      <c r="CP360" s="369"/>
      <c r="CQ360" s="369"/>
      <c r="CR360" s="369"/>
      <c r="CS360" s="369"/>
    </row>
    <row r="361" spans="1:97" s="356" customFormat="1" ht="126" outlineLevel="1">
      <c r="A361" s="591"/>
      <c r="B361" s="36" t="s">
        <v>2918</v>
      </c>
      <c r="C361" s="27" t="s">
        <v>80</v>
      </c>
      <c r="D361" s="27" t="s">
        <v>1945</v>
      </c>
      <c r="E361" s="27" t="s">
        <v>1892</v>
      </c>
      <c r="F361" s="10" t="s">
        <v>1871</v>
      </c>
      <c r="G361" s="27" t="s">
        <v>80</v>
      </c>
      <c r="H361" s="27" t="s">
        <v>2899</v>
      </c>
      <c r="I361" s="23"/>
      <c r="J361" s="34">
        <v>86</v>
      </c>
      <c r="K361" s="34">
        <v>86</v>
      </c>
      <c r="L361" s="34">
        <v>0</v>
      </c>
      <c r="M361" s="34">
        <v>0</v>
      </c>
      <c r="N361" s="34">
        <v>30</v>
      </c>
      <c r="O361" s="34">
        <v>0</v>
      </c>
      <c r="P361" s="27" t="s">
        <v>80</v>
      </c>
      <c r="Q361" s="107">
        <v>46022</v>
      </c>
      <c r="R361" s="27" t="s">
        <v>1771</v>
      </c>
      <c r="S361" s="107"/>
      <c r="T361" s="34">
        <v>0</v>
      </c>
      <c r="U361" s="34">
        <v>0</v>
      </c>
      <c r="V361" s="34">
        <v>0</v>
      </c>
      <c r="W361" s="34">
        <v>0</v>
      </c>
      <c r="X361" s="34">
        <v>0</v>
      </c>
      <c r="Y361" s="34">
        <v>0</v>
      </c>
      <c r="Z361" s="34">
        <v>56</v>
      </c>
      <c r="AA361" s="34">
        <v>0</v>
      </c>
      <c r="AB361" s="34">
        <v>0</v>
      </c>
      <c r="AC361" s="34">
        <v>56</v>
      </c>
      <c r="AD361" s="34">
        <v>0</v>
      </c>
      <c r="AE361" s="34">
        <v>0</v>
      </c>
      <c r="AF361" s="34">
        <v>0</v>
      </c>
      <c r="AG361" s="34">
        <v>0</v>
      </c>
      <c r="AH361" s="34">
        <v>0</v>
      </c>
      <c r="AI361" s="34">
        <v>0</v>
      </c>
      <c r="AJ361" s="34">
        <v>56</v>
      </c>
      <c r="AK361" s="34">
        <v>0</v>
      </c>
      <c r="AL361" s="34">
        <v>0</v>
      </c>
      <c r="AM361" s="34">
        <v>56</v>
      </c>
      <c r="AN361" s="34">
        <v>0</v>
      </c>
      <c r="AO361" s="34"/>
      <c r="AP361" s="34"/>
      <c r="AQ361" s="34">
        <v>30</v>
      </c>
      <c r="AR361" s="34"/>
      <c r="AS361" s="27" t="s">
        <v>2905</v>
      </c>
      <c r="AT361" s="34">
        <v>0</v>
      </c>
      <c r="AU361" s="34">
        <v>0</v>
      </c>
      <c r="AV361" s="107" t="s">
        <v>1916</v>
      </c>
      <c r="AW361" s="27" t="s">
        <v>80</v>
      </c>
      <c r="AX361" s="107" t="s">
        <v>1971</v>
      </c>
      <c r="AY361" s="27" t="s">
        <v>2591</v>
      </c>
      <c r="AZ361" s="411" t="s">
        <v>2515</v>
      </c>
      <c r="BA361" s="369"/>
      <c r="BB361" s="369"/>
      <c r="BC361" s="369"/>
      <c r="BD361" s="369"/>
      <c r="BE361" s="369"/>
      <c r="BF361" s="369"/>
      <c r="BG361" s="369"/>
      <c r="BH361" s="369"/>
      <c r="BI361" s="369"/>
      <c r="BJ361" s="369"/>
      <c r="BK361" s="369"/>
      <c r="BL361" s="369"/>
      <c r="BM361" s="369"/>
      <c r="BN361" s="369"/>
      <c r="BO361" s="369"/>
      <c r="BP361" s="369"/>
      <c r="BQ361" s="369"/>
      <c r="BR361" s="369"/>
      <c r="BS361" s="369"/>
      <c r="BT361" s="369"/>
      <c r="BU361" s="369"/>
      <c r="BV361" s="369"/>
      <c r="BW361" s="369"/>
      <c r="BX361" s="369"/>
      <c r="BY361" s="369"/>
      <c r="BZ361" s="369"/>
      <c r="CA361" s="369"/>
      <c r="CB361" s="369"/>
      <c r="CC361" s="369"/>
      <c r="CD361" s="369"/>
      <c r="CE361" s="369"/>
      <c r="CF361" s="369"/>
      <c r="CG361" s="369"/>
      <c r="CH361" s="369"/>
      <c r="CI361" s="369"/>
      <c r="CJ361" s="369"/>
      <c r="CK361" s="369"/>
      <c r="CL361" s="369"/>
      <c r="CM361" s="369"/>
      <c r="CN361" s="369"/>
      <c r="CO361" s="369"/>
      <c r="CP361" s="369"/>
      <c r="CQ361" s="369"/>
      <c r="CR361" s="369"/>
      <c r="CS361" s="369"/>
    </row>
    <row r="362" spans="1:97" s="356" customFormat="1" ht="162" outlineLevel="1">
      <c r="A362" s="591"/>
      <c r="B362" s="36" t="s">
        <v>2919</v>
      </c>
      <c r="C362" s="27" t="s">
        <v>80</v>
      </c>
      <c r="D362" s="27" t="s">
        <v>1044</v>
      </c>
      <c r="E362" s="27" t="s">
        <v>1875</v>
      </c>
      <c r="F362" s="10" t="s">
        <v>1873</v>
      </c>
      <c r="G362" s="27" t="s">
        <v>80</v>
      </c>
      <c r="H362" s="27" t="s">
        <v>2920</v>
      </c>
      <c r="I362" s="23"/>
      <c r="J362" s="34">
        <v>154</v>
      </c>
      <c r="K362" s="34">
        <v>154</v>
      </c>
      <c r="L362" s="34">
        <v>0</v>
      </c>
      <c r="M362" s="34">
        <v>0</v>
      </c>
      <c r="N362" s="34">
        <v>107</v>
      </c>
      <c r="O362" s="34">
        <v>0</v>
      </c>
      <c r="P362" s="27" t="s">
        <v>80</v>
      </c>
      <c r="Q362" s="107">
        <v>46022</v>
      </c>
      <c r="R362" s="27" t="s">
        <v>182</v>
      </c>
      <c r="S362" s="107"/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34">
        <v>47</v>
      </c>
      <c r="AA362" s="34">
        <v>0</v>
      </c>
      <c r="AB362" s="34">
        <v>0</v>
      </c>
      <c r="AC362" s="34">
        <v>47</v>
      </c>
      <c r="AD362" s="34">
        <v>0</v>
      </c>
      <c r="AE362" s="34">
        <v>0</v>
      </c>
      <c r="AF362" s="34">
        <v>0</v>
      </c>
      <c r="AG362" s="34">
        <v>0</v>
      </c>
      <c r="AH362" s="34">
        <v>0</v>
      </c>
      <c r="AI362" s="34">
        <v>0</v>
      </c>
      <c r="AJ362" s="34">
        <v>47</v>
      </c>
      <c r="AK362" s="34">
        <v>0</v>
      </c>
      <c r="AL362" s="34">
        <v>0</v>
      </c>
      <c r="AM362" s="34">
        <v>47</v>
      </c>
      <c r="AN362" s="34">
        <v>0</v>
      </c>
      <c r="AO362" s="34"/>
      <c r="AP362" s="34"/>
      <c r="AQ362" s="34">
        <v>107</v>
      </c>
      <c r="AR362" s="34"/>
      <c r="AS362" s="27" t="s">
        <v>2905</v>
      </c>
      <c r="AT362" s="34">
        <v>0</v>
      </c>
      <c r="AU362" s="34">
        <v>0</v>
      </c>
      <c r="AV362" s="107" t="s">
        <v>1916</v>
      </c>
      <c r="AW362" s="27" t="s">
        <v>80</v>
      </c>
      <c r="AX362" s="107" t="s">
        <v>1953</v>
      </c>
      <c r="AY362" s="27" t="s">
        <v>2591</v>
      </c>
      <c r="AZ362" s="411" t="s">
        <v>2515</v>
      </c>
      <c r="BA362" s="369"/>
      <c r="BB362" s="369"/>
      <c r="BC362" s="369"/>
      <c r="BD362" s="369"/>
      <c r="BE362" s="369"/>
      <c r="BF362" s="369"/>
      <c r="BG362" s="369"/>
      <c r="BH362" s="369"/>
      <c r="BI362" s="369"/>
      <c r="BJ362" s="369"/>
      <c r="BK362" s="369"/>
      <c r="BL362" s="369"/>
      <c r="BM362" s="369"/>
      <c r="BN362" s="369"/>
      <c r="BO362" s="369"/>
      <c r="BP362" s="369"/>
      <c r="BQ362" s="369"/>
      <c r="BR362" s="369"/>
      <c r="BS362" s="369"/>
      <c r="BT362" s="369"/>
      <c r="BU362" s="369"/>
      <c r="BV362" s="369"/>
      <c r="BW362" s="369"/>
      <c r="BX362" s="369"/>
      <c r="BY362" s="369"/>
      <c r="BZ362" s="369"/>
      <c r="CA362" s="369"/>
      <c r="CB362" s="369"/>
      <c r="CC362" s="369"/>
      <c r="CD362" s="369"/>
      <c r="CE362" s="369"/>
      <c r="CF362" s="369"/>
      <c r="CG362" s="369"/>
      <c r="CH362" s="369"/>
      <c r="CI362" s="369"/>
      <c r="CJ362" s="369"/>
      <c r="CK362" s="369"/>
      <c r="CL362" s="369"/>
      <c r="CM362" s="369"/>
      <c r="CN362" s="369"/>
      <c r="CO362" s="369"/>
      <c r="CP362" s="369"/>
      <c r="CQ362" s="369"/>
      <c r="CR362" s="369"/>
      <c r="CS362" s="369"/>
    </row>
    <row r="363" spans="1:97" s="356" customFormat="1" ht="90" outlineLevel="1">
      <c r="A363" s="591"/>
      <c r="B363" s="36" t="s">
        <v>2921</v>
      </c>
      <c r="C363" s="27" t="s">
        <v>80</v>
      </c>
      <c r="D363" s="27" t="s">
        <v>1869</v>
      </c>
      <c r="E363" s="27" t="s">
        <v>1050</v>
      </c>
      <c r="F363" s="10" t="s">
        <v>1051</v>
      </c>
      <c r="G363" s="27" t="s">
        <v>80</v>
      </c>
      <c r="H363" s="27" t="s">
        <v>2922</v>
      </c>
      <c r="I363" s="23"/>
      <c r="J363" s="34">
        <v>1266.3</v>
      </c>
      <c r="K363" s="34">
        <v>1266.3</v>
      </c>
      <c r="L363" s="34">
        <v>0</v>
      </c>
      <c r="M363" s="34">
        <v>0</v>
      </c>
      <c r="N363" s="34">
        <v>544</v>
      </c>
      <c r="O363" s="34">
        <v>0</v>
      </c>
      <c r="P363" s="27" t="s">
        <v>80</v>
      </c>
      <c r="Q363" s="107">
        <v>46022</v>
      </c>
      <c r="R363" s="27" t="s">
        <v>182</v>
      </c>
      <c r="S363" s="107"/>
      <c r="T363" s="34">
        <v>0</v>
      </c>
      <c r="U363" s="34">
        <v>0</v>
      </c>
      <c r="V363" s="34">
        <v>0</v>
      </c>
      <c r="W363" s="34">
        <v>0</v>
      </c>
      <c r="X363" s="34">
        <v>0</v>
      </c>
      <c r="Y363" s="34">
        <v>0</v>
      </c>
      <c r="Z363" s="34">
        <v>722.3</v>
      </c>
      <c r="AA363" s="34">
        <v>0</v>
      </c>
      <c r="AB363" s="34">
        <v>0</v>
      </c>
      <c r="AC363" s="34">
        <v>722.3</v>
      </c>
      <c r="AD363" s="34">
        <v>0</v>
      </c>
      <c r="AE363" s="34">
        <v>0</v>
      </c>
      <c r="AF363" s="34">
        <v>0</v>
      </c>
      <c r="AG363" s="34">
        <v>0</v>
      </c>
      <c r="AH363" s="34">
        <v>0</v>
      </c>
      <c r="AI363" s="34">
        <v>0</v>
      </c>
      <c r="AJ363" s="34">
        <v>722.3</v>
      </c>
      <c r="AK363" s="34">
        <v>0</v>
      </c>
      <c r="AL363" s="34">
        <v>0</v>
      </c>
      <c r="AM363" s="34">
        <v>722.3</v>
      </c>
      <c r="AN363" s="34">
        <v>0</v>
      </c>
      <c r="AO363" s="34"/>
      <c r="AP363" s="34"/>
      <c r="AQ363" s="34">
        <v>544</v>
      </c>
      <c r="AR363" s="34"/>
      <c r="AS363" s="27" t="s">
        <v>2923</v>
      </c>
      <c r="AT363" s="34">
        <v>0</v>
      </c>
      <c r="AU363" s="34">
        <v>0</v>
      </c>
      <c r="AV363" s="107" t="s">
        <v>1916</v>
      </c>
      <c r="AW363" s="27" t="s">
        <v>80</v>
      </c>
      <c r="AX363" s="107" t="s">
        <v>1949</v>
      </c>
      <c r="AY363" s="27" t="s">
        <v>2591</v>
      </c>
      <c r="AZ363" s="411" t="s">
        <v>2515</v>
      </c>
      <c r="BA363" s="369"/>
      <c r="BB363" s="369"/>
      <c r="BC363" s="369"/>
      <c r="BD363" s="369"/>
      <c r="BE363" s="369"/>
      <c r="BF363" s="369"/>
      <c r="BG363" s="369"/>
      <c r="BH363" s="369"/>
      <c r="BI363" s="369"/>
      <c r="BJ363" s="369"/>
      <c r="BK363" s="369"/>
      <c r="BL363" s="369"/>
      <c r="BM363" s="369"/>
      <c r="BN363" s="369"/>
      <c r="BO363" s="369"/>
      <c r="BP363" s="369"/>
      <c r="BQ363" s="369"/>
      <c r="BR363" s="369"/>
      <c r="BS363" s="369"/>
      <c r="BT363" s="369"/>
      <c r="BU363" s="369"/>
      <c r="BV363" s="369"/>
      <c r="BW363" s="369"/>
      <c r="BX363" s="369"/>
      <c r="BY363" s="369"/>
      <c r="BZ363" s="369"/>
      <c r="CA363" s="369"/>
      <c r="CB363" s="369"/>
      <c r="CC363" s="369"/>
      <c r="CD363" s="369"/>
      <c r="CE363" s="369"/>
      <c r="CF363" s="369"/>
      <c r="CG363" s="369"/>
      <c r="CH363" s="369"/>
      <c r="CI363" s="369"/>
      <c r="CJ363" s="369"/>
      <c r="CK363" s="369"/>
      <c r="CL363" s="369"/>
      <c r="CM363" s="369"/>
      <c r="CN363" s="369"/>
      <c r="CO363" s="369"/>
      <c r="CP363" s="369"/>
      <c r="CQ363" s="369"/>
      <c r="CR363" s="369"/>
      <c r="CS363" s="369"/>
    </row>
    <row r="364" spans="1:97" s="356" customFormat="1" ht="90" outlineLevel="1">
      <c r="A364" s="591"/>
      <c r="B364" s="36" t="s">
        <v>2924</v>
      </c>
      <c r="C364" s="27" t="s">
        <v>80</v>
      </c>
      <c r="D364" s="27" t="s">
        <v>1869</v>
      </c>
      <c r="E364" s="27" t="s">
        <v>1050</v>
      </c>
      <c r="F364" s="10" t="s">
        <v>1051</v>
      </c>
      <c r="G364" s="27" t="s">
        <v>80</v>
      </c>
      <c r="H364" s="27" t="s">
        <v>2922</v>
      </c>
      <c r="I364" s="23"/>
      <c r="J364" s="34">
        <v>312.5</v>
      </c>
      <c r="K364" s="34">
        <v>257.5</v>
      </c>
      <c r="L364" s="34">
        <v>55</v>
      </c>
      <c r="M364" s="34">
        <v>0</v>
      </c>
      <c r="N364" s="34">
        <v>180</v>
      </c>
      <c r="O364" s="34">
        <v>0</v>
      </c>
      <c r="P364" s="27" t="s">
        <v>80</v>
      </c>
      <c r="Q364" s="107">
        <v>46022</v>
      </c>
      <c r="R364" s="27" t="s">
        <v>182</v>
      </c>
      <c r="S364" s="107"/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34">
        <v>77.5</v>
      </c>
      <c r="AA364" s="34">
        <v>55</v>
      </c>
      <c r="AB364" s="34">
        <v>0</v>
      </c>
      <c r="AC364" s="34">
        <v>132.5</v>
      </c>
      <c r="AD364" s="34">
        <v>0</v>
      </c>
      <c r="AE364" s="34">
        <v>0</v>
      </c>
      <c r="AF364" s="34">
        <v>0</v>
      </c>
      <c r="AG364" s="34">
        <v>0</v>
      </c>
      <c r="AH364" s="34">
        <v>0</v>
      </c>
      <c r="AI364" s="34">
        <v>0</v>
      </c>
      <c r="AJ364" s="34">
        <v>77.5</v>
      </c>
      <c r="AK364" s="34">
        <v>55</v>
      </c>
      <c r="AL364" s="34">
        <v>0</v>
      </c>
      <c r="AM364" s="34">
        <v>132.5</v>
      </c>
      <c r="AN364" s="34">
        <v>0</v>
      </c>
      <c r="AO364" s="34"/>
      <c r="AP364" s="34"/>
      <c r="AQ364" s="34">
        <v>180</v>
      </c>
      <c r="AR364" s="34"/>
      <c r="AS364" s="27" t="s">
        <v>2923</v>
      </c>
      <c r="AT364" s="34">
        <v>0</v>
      </c>
      <c r="AU364" s="34">
        <v>0</v>
      </c>
      <c r="AV364" s="107" t="s">
        <v>1916</v>
      </c>
      <c r="AW364" s="27" t="s">
        <v>80</v>
      </c>
      <c r="AX364" s="107" t="s">
        <v>1949</v>
      </c>
      <c r="AY364" s="27" t="s">
        <v>2591</v>
      </c>
      <c r="AZ364" s="411" t="s">
        <v>2515</v>
      </c>
      <c r="BA364" s="369"/>
      <c r="BB364" s="369"/>
      <c r="BC364" s="369"/>
      <c r="BD364" s="369"/>
      <c r="BE364" s="369"/>
      <c r="BF364" s="369"/>
      <c r="BG364" s="369"/>
      <c r="BH364" s="369"/>
      <c r="BI364" s="369"/>
      <c r="BJ364" s="369"/>
      <c r="BK364" s="369"/>
      <c r="BL364" s="369"/>
      <c r="BM364" s="369"/>
      <c r="BN364" s="369"/>
      <c r="BO364" s="369"/>
      <c r="BP364" s="369"/>
      <c r="BQ364" s="369"/>
      <c r="BR364" s="369"/>
      <c r="BS364" s="369"/>
      <c r="BT364" s="369"/>
      <c r="BU364" s="369"/>
      <c r="BV364" s="369"/>
      <c r="BW364" s="369"/>
      <c r="BX364" s="369"/>
      <c r="BY364" s="369"/>
      <c r="BZ364" s="369"/>
      <c r="CA364" s="369"/>
      <c r="CB364" s="369"/>
      <c r="CC364" s="369"/>
      <c r="CD364" s="369"/>
      <c r="CE364" s="369"/>
      <c r="CF364" s="369"/>
      <c r="CG364" s="369"/>
      <c r="CH364" s="369"/>
      <c r="CI364" s="369"/>
      <c r="CJ364" s="369"/>
      <c r="CK364" s="369"/>
      <c r="CL364" s="369"/>
      <c r="CM364" s="369"/>
      <c r="CN364" s="369"/>
      <c r="CO364" s="369"/>
      <c r="CP364" s="369"/>
      <c r="CQ364" s="369"/>
      <c r="CR364" s="369"/>
      <c r="CS364" s="369"/>
    </row>
    <row r="365" spans="1:97" s="356" customFormat="1" ht="162" outlineLevel="1">
      <c r="A365" s="591"/>
      <c r="B365" s="36" t="s">
        <v>2925</v>
      </c>
      <c r="C365" s="27" t="s">
        <v>80</v>
      </c>
      <c r="D365" s="27" t="s">
        <v>1869</v>
      </c>
      <c r="E365" s="27" t="s">
        <v>1050</v>
      </c>
      <c r="F365" s="10" t="s">
        <v>1051</v>
      </c>
      <c r="G365" s="27" t="s">
        <v>80</v>
      </c>
      <c r="H365" s="27" t="s">
        <v>2920</v>
      </c>
      <c r="I365" s="23"/>
      <c r="J365" s="34">
        <v>393.88400000000001</v>
      </c>
      <c r="K365" s="34">
        <v>393.88400000000001</v>
      </c>
      <c r="L365" s="34">
        <v>0</v>
      </c>
      <c r="M365" s="34">
        <v>0</v>
      </c>
      <c r="N365" s="34">
        <v>275</v>
      </c>
      <c r="O365" s="34">
        <v>0</v>
      </c>
      <c r="P365" s="27" t="s">
        <v>80</v>
      </c>
      <c r="Q365" s="107">
        <v>46022</v>
      </c>
      <c r="R365" s="27" t="s">
        <v>182</v>
      </c>
      <c r="S365" s="107"/>
      <c r="T365" s="34">
        <v>0</v>
      </c>
      <c r="U365" s="34">
        <v>0</v>
      </c>
      <c r="V365" s="34">
        <v>0</v>
      </c>
      <c r="W365" s="34">
        <v>0</v>
      </c>
      <c r="X365" s="34">
        <v>0</v>
      </c>
      <c r="Y365" s="34">
        <v>0</v>
      </c>
      <c r="Z365" s="34">
        <v>118.884</v>
      </c>
      <c r="AA365" s="34">
        <v>0</v>
      </c>
      <c r="AB365" s="34">
        <v>0</v>
      </c>
      <c r="AC365" s="34">
        <v>118.884</v>
      </c>
      <c r="AD365" s="34">
        <v>0</v>
      </c>
      <c r="AE365" s="34">
        <v>0</v>
      </c>
      <c r="AF365" s="34">
        <v>0</v>
      </c>
      <c r="AG365" s="34">
        <v>0</v>
      </c>
      <c r="AH365" s="34">
        <v>0</v>
      </c>
      <c r="AI365" s="34">
        <v>0</v>
      </c>
      <c r="AJ365" s="34">
        <v>118.884</v>
      </c>
      <c r="AK365" s="34">
        <v>0</v>
      </c>
      <c r="AL365" s="34">
        <v>0</v>
      </c>
      <c r="AM365" s="34">
        <v>118.884</v>
      </c>
      <c r="AN365" s="34">
        <v>0</v>
      </c>
      <c r="AO365" s="34"/>
      <c r="AP365" s="34"/>
      <c r="AQ365" s="34">
        <v>275</v>
      </c>
      <c r="AR365" s="34"/>
      <c r="AS365" s="27" t="s">
        <v>2923</v>
      </c>
      <c r="AT365" s="34">
        <v>0</v>
      </c>
      <c r="AU365" s="34">
        <v>0</v>
      </c>
      <c r="AV365" s="107" t="s">
        <v>1916</v>
      </c>
      <c r="AW365" s="27" t="s">
        <v>80</v>
      </c>
      <c r="AX365" s="107" t="s">
        <v>1949</v>
      </c>
      <c r="AY365" s="27" t="s">
        <v>2591</v>
      </c>
      <c r="AZ365" s="411" t="s">
        <v>3275</v>
      </c>
      <c r="BA365" s="369"/>
      <c r="BB365" s="369"/>
      <c r="BC365" s="369"/>
      <c r="BD365" s="369"/>
      <c r="BE365" s="369"/>
      <c r="BF365" s="369"/>
      <c r="BG365" s="369"/>
      <c r="BH365" s="369"/>
      <c r="BI365" s="369"/>
      <c r="BJ365" s="369"/>
      <c r="BK365" s="369"/>
      <c r="BL365" s="369"/>
      <c r="BM365" s="369"/>
      <c r="BN365" s="369"/>
      <c r="BO365" s="369"/>
      <c r="BP365" s="369"/>
      <c r="BQ365" s="369"/>
      <c r="BR365" s="369"/>
      <c r="BS365" s="369"/>
      <c r="BT365" s="369"/>
      <c r="BU365" s="369"/>
      <c r="BV365" s="369"/>
      <c r="BW365" s="369"/>
      <c r="BX365" s="369"/>
      <c r="BY365" s="369"/>
      <c r="BZ365" s="369"/>
      <c r="CA365" s="369"/>
      <c r="CB365" s="369"/>
      <c r="CC365" s="369"/>
      <c r="CD365" s="369"/>
      <c r="CE365" s="369"/>
      <c r="CF365" s="369"/>
      <c r="CG365" s="369"/>
      <c r="CH365" s="369"/>
      <c r="CI365" s="369"/>
      <c r="CJ365" s="369"/>
      <c r="CK365" s="369"/>
      <c r="CL365" s="369"/>
      <c r="CM365" s="369"/>
      <c r="CN365" s="369"/>
      <c r="CO365" s="369"/>
      <c r="CP365" s="369"/>
      <c r="CQ365" s="369"/>
      <c r="CR365" s="369"/>
      <c r="CS365" s="369"/>
    </row>
    <row r="366" spans="1:97" s="356" customFormat="1" ht="54" outlineLevel="1">
      <c r="A366" s="591"/>
      <c r="B366" s="36" t="s">
        <v>2926</v>
      </c>
      <c r="C366" s="27" t="s">
        <v>80</v>
      </c>
      <c r="D366" s="27" t="s">
        <v>1701</v>
      </c>
      <c r="E366" s="27" t="s">
        <v>1702</v>
      </c>
      <c r="F366" s="10" t="s">
        <v>1703</v>
      </c>
      <c r="G366" s="27" t="s">
        <v>80</v>
      </c>
      <c r="H366" s="27" t="s">
        <v>2927</v>
      </c>
      <c r="I366" s="23"/>
      <c r="J366" s="34">
        <v>2218.7190000000001</v>
      </c>
      <c r="K366" s="34">
        <v>2218.7190000000001</v>
      </c>
      <c r="L366" s="34">
        <v>0</v>
      </c>
      <c r="M366" s="34">
        <v>0</v>
      </c>
      <c r="N366" s="34">
        <v>700</v>
      </c>
      <c r="O366" s="34">
        <v>0</v>
      </c>
      <c r="P366" s="27" t="s">
        <v>80</v>
      </c>
      <c r="Q366" s="107">
        <v>46022</v>
      </c>
      <c r="R366" s="27" t="s">
        <v>182</v>
      </c>
      <c r="S366" s="107"/>
      <c r="T366" s="34">
        <v>0</v>
      </c>
      <c r="U366" s="34">
        <v>0</v>
      </c>
      <c r="V366" s="34">
        <v>0</v>
      </c>
      <c r="W366" s="34">
        <v>0</v>
      </c>
      <c r="X366" s="34">
        <v>0</v>
      </c>
      <c r="Y366" s="34">
        <v>0</v>
      </c>
      <c r="Z366" s="34">
        <v>1518.7190000000001</v>
      </c>
      <c r="AA366" s="34">
        <v>0</v>
      </c>
      <c r="AB366" s="34">
        <v>0</v>
      </c>
      <c r="AC366" s="34">
        <v>1518.7190000000001</v>
      </c>
      <c r="AD366" s="34">
        <v>0</v>
      </c>
      <c r="AE366" s="34">
        <v>0</v>
      </c>
      <c r="AF366" s="34">
        <v>0</v>
      </c>
      <c r="AG366" s="34">
        <v>0</v>
      </c>
      <c r="AH366" s="34">
        <v>0</v>
      </c>
      <c r="AI366" s="34">
        <v>0</v>
      </c>
      <c r="AJ366" s="34">
        <v>1518.7190000000001</v>
      </c>
      <c r="AK366" s="34">
        <v>0</v>
      </c>
      <c r="AL366" s="34">
        <v>0</v>
      </c>
      <c r="AM366" s="34">
        <v>1518.7190000000001</v>
      </c>
      <c r="AN366" s="34">
        <v>0</v>
      </c>
      <c r="AO366" s="34"/>
      <c r="AP366" s="34"/>
      <c r="AQ366" s="34">
        <v>700</v>
      </c>
      <c r="AR366" s="34"/>
      <c r="AS366" s="27" t="s">
        <v>2923</v>
      </c>
      <c r="AT366" s="34">
        <v>0</v>
      </c>
      <c r="AU366" s="34">
        <v>0</v>
      </c>
      <c r="AV366" s="107" t="s">
        <v>1916</v>
      </c>
      <c r="AW366" s="27" t="s">
        <v>80</v>
      </c>
      <c r="AX366" s="107" t="s">
        <v>1965</v>
      </c>
      <c r="AY366" s="27" t="s">
        <v>2591</v>
      </c>
      <c r="AZ366" s="411" t="s">
        <v>2312</v>
      </c>
      <c r="BA366" s="369"/>
      <c r="BB366" s="369"/>
      <c r="BC366" s="369"/>
      <c r="BD366" s="369"/>
      <c r="BE366" s="369"/>
      <c r="BF366" s="369"/>
      <c r="BG366" s="369"/>
      <c r="BH366" s="369"/>
      <c r="BI366" s="369"/>
      <c r="BJ366" s="369"/>
      <c r="BK366" s="369"/>
      <c r="BL366" s="369"/>
      <c r="BM366" s="369"/>
      <c r="BN366" s="369"/>
      <c r="BO366" s="369"/>
      <c r="BP366" s="369"/>
      <c r="BQ366" s="369"/>
      <c r="BR366" s="369"/>
      <c r="BS366" s="369"/>
      <c r="BT366" s="369"/>
      <c r="BU366" s="369"/>
      <c r="BV366" s="369"/>
      <c r="BW366" s="369"/>
      <c r="BX366" s="369"/>
      <c r="BY366" s="369"/>
      <c r="BZ366" s="369"/>
      <c r="CA366" s="369"/>
      <c r="CB366" s="369"/>
      <c r="CC366" s="369"/>
      <c r="CD366" s="369"/>
      <c r="CE366" s="369"/>
      <c r="CF366" s="369"/>
      <c r="CG366" s="369"/>
      <c r="CH366" s="369"/>
      <c r="CI366" s="369"/>
      <c r="CJ366" s="369"/>
      <c r="CK366" s="369"/>
      <c r="CL366" s="369"/>
      <c r="CM366" s="369"/>
      <c r="CN366" s="369"/>
      <c r="CO366" s="369"/>
      <c r="CP366" s="369"/>
      <c r="CQ366" s="369"/>
      <c r="CR366" s="369"/>
      <c r="CS366" s="369"/>
    </row>
    <row r="367" spans="1:97" s="356" customFormat="1" ht="36" outlineLevel="1">
      <c r="A367" s="591"/>
      <c r="B367" s="36" t="s">
        <v>2894</v>
      </c>
      <c r="C367" s="27" t="s">
        <v>80</v>
      </c>
      <c r="D367" s="27" t="s">
        <v>2886</v>
      </c>
      <c r="E367" s="27" t="s">
        <v>1870</v>
      </c>
      <c r="F367" s="10" t="s">
        <v>1871</v>
      </c>
      <c r="G367" s="27" t="s">
        <v>80</v>
      </c>
      <c r="H367" s="27" t="s">
        <v>1901</v>
      </c>
      <c r="I367" s="23"/>
      <c r="J367" s="34">
        <v>565</v>
      </c>
      <c r="K367" s="34">
        <v>565</v>
      </c>
      <c r="L367" s="34">
        <v>0</v>
      </c>
      <c r="M367" s="34">
        <v>0</v>
      </c>
      <c r="N367" s="34">
        <v>172</v>
      </c>
      <c r="O367" s="34">
        <v>0</v>
      </c>
      <c r="P367" s="27" t="s">
        <v>80</v>
      </c>
      <c r="Q367" s="107">
        <v>46022</v>
      </c>
      <c r="R367" s="27" t="s">
        <v>182</v>
      </c>
      <c r="S367" s="107"/>
      <c r="T367" s="34">
        <v>0</v>
      </c>
      <c r="U367" s="34">
        <v>0</v>
      </c>
      <c r="V367" s="34">
        <v>0</v>
      </c>
      <c r="W367" s="34">
        <v>0</v>
      </c>
      <c r="X367" s="34">
        <v>0</v>
      </c>
      <c r="Y367" s="34">
        <v>0</v>
      </c>
      <c r="Z367" s="34">
        <v>393</v>
      </c>
      <c r="AA367" s="34">
        <v>0</v>
      </c>
      <c r="AB367" s="34">
        <v>0</v>
      </c>
      <c r="AC367" s="34">
        <v>393</v>
      </c>
      <c r="AD367" s="34">
        <v>0</v>
      </c>
      <c r="AE367" s="34">
        <v>0</v>
      </c>
      <c r="AF367" s="34">
        <v>0</v>
      </c>
      <c r="AG367" s="34">
        <v>0</v>
      </c>
      <c r="AH367" s="34">
        <v>0</v>
      </c>
      <c r="AI367" s="34">
        <v>0</v>
      </c>
      <c r="AJ367" s="34">
        <v>393</v>
      </c>
      <c r="AK367" s="34">
        <v>0</v>
      </c>
      <c r="AL367" s="34">
        <v>0</v>
      </c>
      <c r="AM367" s="34">
        <v>393</v>
      </c>
      <c r="AN367" s="34">
        <v>0</v>
      </c>
      <c r="AO367" s="34"/>
      <c r="AP367" s="34"/>
      <c r="AQ367" s="34">
        <v>172</v>
      </c>
      <c r="AR367" s="34"/>
      <c r="AS367" s="27" t="s">
        <v>2923</v>
      </c>
      <c r="AT367" s="34">
        <v>0</v>
      </c>
      <c r="AU367" s="34">
        <v>0</v>
      </c>
      <c r="AV367" s="107" t="s">
        <v>1916</v>
      </c>
      <c r="AW367" s="27" t="s">
        <v>80</v>
      </c>
      <c r="AX367" s="107" t="s">
        <v>1968</v>
      </c>
      <c r="AY367" s="27" t="s">
        <v>2591</v>
      </c>
      <c r="AZ367" s="411" t="s">
        <v>2515</v>
      </c>
      <c r="BA367" s="369"/>
      <c r="BB367" s="369"/>
      <c r="BC367" s="369"/>
      <c r="BD367" s="369"/>
      <c r="BE367" s="369"/>
      <c r="BF367" s="369"/>
      <c r="BG367" s="369"/>
      <c r="BH367" s="369"/>
      <c r="BI367" s="369"/>
      <c r="BJ367" s="369"/>
      <c r="BK367" s="369"/>
      <c r="BL367" s="369"/>
      <c r="BM367" s="369"/>
      <c r="BN367" s="369"/>
      <c r="BO367" s="369"/>
      <c r="BP367" s="369"/>
      <c r="BQ367" s="369"/>
      <c r="BR367" s="369"/>
      <c r="BS367" s="369"/>
      <c r="BT367" s="369"/>
      <c r="BU367" s="369"/>
      <c r="BV367" s="369"/>
      <c r="BW367" s="369"/>
      <c r="BX367" s="369"/>
      <c r="BY367" s="369"/>
      <c r="BZ367" s="369"/>
      <c r="CA367" s="369"/>
      <c r="CB367" s="369"/>
      <c r="CC367" s="369"/>
      <c r="CD367" s="369"/>
      <c r="CE367" s="369"/>
      <c r="CF367" s="369"/>
      <c r="CG367" s="369"/>
      <c r="CH367" s="369"/>
      <c r="CI367" s="369"/>
      <c r="CJ367" s="369"/>
      <c r="CK367" s="369"/>
      <c r="CL367" s="369"/>
      <c r="CM367" s="369"/>
      <c r="CN367" s="369"/>
      <c r="CO367" s="369"/>
      <c r="CP367" s="369"/>
      <c r="CQ367" s="369"/>
      <c r="CR367" s="369"/>
      <c r="CS367" s="369"/>
    </row>
    <row r="368" spans="1:97" s="356" customFormat="1" ht="90" outlineLevel="1">
      <c r="A368" s="591"/>
      <c r="B368" s="36" t="s">
        <v>2928</v>
      </c>
      <c r="C368" s="27" t="s">
        <v>80</v>
      </c>
      <c r="D368" s="27" t="s">
        <v>2004</v>
      </c>
      <c r="E368" s="27" t="s">
        <v>2005</v>
      </c>
      <c r="F368" s="10" t="s">
        <v>2006</v>
      </c>
      <c r="G368" s="27" t="s">
        <v>80</v>
      </c>
      <c r="H368" s="27" t="s">
        <v>2922</v>
      </c>
      <c r="I368" s="23"/>
      <c r="J368" s="34">
        <v>472</v>
      </c>
      <c r="K368" s="34">
        <v>442</v>
      </c>
      <c r="L368" s="34">
        <v>30</v>
      </c>
      <c r="M368" s="34">
        <v>0</v>
      </c>
      <c r="N368" s="34">
        <v>309.39999999999998</v>
      </c>
      <c r="O368" s="34">
        <v>0</v>
      </c>
      <c r="P368" s="27" t="s">
        <v>80</v>
      </c>
      <c r="Q368" s="107">
        <v>46022</v>
      </c>
      <c r="R368" s="27" t="s">
        <v>182</v>
      </c>
      <c r="S368" s="107"/>
      <c r="T368" s="34">
        <v>0</v>
      </c>
      <c r="U368" s="34">
        <v>0</v>
      </c>
      <c r="V368" s="34">
        <v>0</v>
      </c>
      <c r="W368" s="34">
        <v>0</v>
      </c>
      <c r="X368" s="34">
        <v>0</v>
      </c>
      <c r="Y368" s="34">
        <v>0</v>
      </c>
      <c r="Z368" s="34">
        <v>132.6</v>
      </c>
      <c r="AA368" s="34">
        <v>30</v>
      </c>
      <c r="AB368" s="34">
        <v>0</v>
      </c>
      <c r="AC368" s="34">
        <v>162.6</v>
      </c>
      <c r="AD368" s="34">
        <v>0</v>
      </c>
      <c r="AE368" s="34">
        <v>0</v>
      </c>
      <c r="AF368" s="34">
        <v>0</v>
      </c>
      <c r="AG368" s="34">
        <v>0</v>
      </c>
      <c r="AH368" s="34">
        <v>0</v>
      </c>
      <c r="AI368" s="34">
        <v>0</v>
      </c>
      <c r="AJ368" s="34">
        <v>132.6</v>
      </c>
      <c r="AK368" s="34">
        <v>30</v>
      </c>
      <c r="AL368" s="34">
        <v>0</v>
      </c>
      <c r="AM368" s="34">
        <v>162.6</v>
      </c>
      <c r="AN368" s="34">
        <v>0</v>
      </c>
      <c r="AO368" s="34"/>
      <c r="AP368" s="34"/>
      <c r="AQ368" s="34">
        <v>309.39999999999998</v>
      </c>
      <c r="AR368" s="34"/>
      <c r="AS368" s="27" t="s">
        <v>2923</v>
      </c>
      <c r="AT368" s="34">
        <v>0</v>
      </c>
      <c r="AU368" s="34">
        <v>0</v>
      </c>
      <c r="AV368" s="107" t="s">
        <v>1916</v>
      </c>
      <c r="AW368" s="27" t="s">
        <v>80</v>
      </c>
      <c r="AX368" s="107" t="s">
        <v>1965</v>
      </c>
      <c r="AY368" s="27" t="s">
        <v>2591</v>
      </c>
      <c r="AZ368" s="411" t="s">
        <v>2515</v>
      </c>
      <c r="BA368" s="369"/>
      <c r="BB368" s="369"/>
      <c r="BC368" s="369"/>
      <c r="BD368" s="369"/>
      <c r="BE368" s="369"/>
      <c r="BF368" s="369"/>
      <c r="BG368" s="369"/>
      <c r="BH368" s="369"/>
      <c r="BI368" s="369"/>
      <c r="BJ368" s="369"/>
      <c r="BK368" s="369"/>
      <c r="BL368" s="369"/>
      <c r="BM368" s="369"/>
      <c r="BN368" s="369"/>
      <c r="BO368" s="369"/>
      <c r="BP368" s="369"/>
      <c r="BQ368" s="369"/>
      <c r="BR368" s="369"/>
      <c r="BS368" s="369"/>
      <c r="BT368" s="369"/>
      <c r="BU368" s="369"/>
      <c r="BV368" s="369"/>
      <c r="BW368" s="369"/>
      <c r="BX368" s="369"/>
      <c r="BY368" s="369"/>
      <c r="BZ368" s="369"/>
      <c r="CA368" s="369"/>
      <c r="CB368" s="369"/>
      <c r="CC368" s="369"/>
      <c r="CD368" s="369"/>
      <c r="CE368" s="369"/>
      <c r="CF368" s="369"/>
      <c r="CG368" s="369"/>
      <c r="CH368" s="369"/>
      <c r="CI368" s="369"/>
      <c r="CJ368" s="369"/>
      <c r="CK368" s="369"/>
      <c r="CL368" s="369"/>
      <c r="CM368" s="369"/>
      <c r="CN368" s="369"/>
      <c r="CO368" s="369"/>
      <c r="CP368" s="369"/>
      <c r="CQ368" s="369"/>
      <c r="CR368" s="369"/>
      <c r="CS368" s="369"/>
    </row>
    <row r="369" spans="1:97" s="356" customFormat="1" ht="90" outlineLevel="1">
      <c r="A369" s="591"/>
      <c r="B369" s="36" t="s">
        <v>2929</v>
      </c>
      <c r="C369" s="27" t="s">
        <v>80</v>
      </c>
      <c r="D369" s="27" t="s">
        <v>2004</v>
      </c>
      <c r="E369" s="27" t="s">
        <v>2005</v>
      </c>
      <c r="F369" s="10" t="s">
        <v>2006</v>
      </c>
      <c r="G369" s="27" t="s">
        <v>80</v>
      </c>
      <c r="H369" s="27" t="s">
        <v>2922</v>
      </c>
      <c r="I369" s="23"/>
      <c r="J369" s="34">
        <v>75</v>
      </c>
      <c r="K369" s="34">
        <v>75</v>
      </c>
      <c r="L369" s="34">
        <v>0</v>
      </c>
      <c r="M369" s="34">
        <v>0</v>
      </c>
      <c r="N369" s="34">
        <v>52.5</v>
      </c>
      <c r="O369" s="34">
        <v>0</v>
      </c>
      <c r="P369" s="27" t="s">
        <v>80</v>
      </c>
      <c r="Q369" s="107">
        <v>46022</v>
      </c>
      <c r="R369" s="27" t="s">
        <v>182</v>
      </c>
      <c r="S369" s="107"/>
      <c r="T369" s="34">
        <v>0</v>
      </c>
      <c r="U369" s="34">
        <v>0</v>
      </c>
      <c r="V369" s="34">
        <v>0</v>
      </c>
      <c r="W369" s="34">
        <v>0</v>
      </c>
      <c r="X369" s="34">
        <v>0</v>
      </c>
      <c r="Y369" s="34">
        <v>0</v>
      </c>
      <c r="Z369" s="34">
        <v>22.5</v>
      </c>
      <c r="AA369" s="34">
        <v>0</v>
      </c>
      <c r="AB369" s="34">
        <v>0</v>
      </c>
      <c r="AC369" s="34">
        <v>22.5</v>
      </c>
      <c r="AD369" s="34">
        <v>0</v>
      </c>
      <c r="AE369" s="34">
        <v>0</v>
      </c>
      <c r="AF369" s="34">
        <v>0</v>
      </c>
      <c r="AG369" s="34">
        <v>0</v>
      </c>
      <c r="AH369" s="34">
        <v>0</v>
      </c>
      <c r="AI369" s="34">
        <v>0</v>
      </c>
      <c r="AJ369" s="34">
        <v>22.5</v>
      </c>
      <c r="AK369" s="34">
        <v>0</v>
      </c>
      <c r="AL369" s="34">
        <v>0</v>
      </c>
      <c r="AM369" s="34">
        <v>22.5</v>
      </c>
      <c r="AN369" s="34">
        <v>0</v>
      </c>
      <c r="AO369" s="34"/>
      <c r="AP369" s="34"/>
      <c r="AQ369" s="34">
        <v>52.5</v>
      </c>
      <c r="AR369" s="34"/>
      <c r="AS369" s="27" t="s">
        <v>2923</v>
      </c>
      <c r="AT369" s="34">
        <v>0</v>
      </c>
      <c r="AU369" s="34">
        <v>0</v>
      </c>
      <c r="AV369" s="107" t="s">
        <v>1916</v>
      </c>
      <c r="AW369" s="27" t="s">
        <v>80</v>
      </c>
      <c r="AX369" s="107" t="s">
        <v>1965</v>
      </c>
      <c r="AY369" s="27" t="s">
        <v>2591</v>
      </c>
      <c r="AZ369" s="411" t="s">
        <v>2515</v>
      </c>
      <c r="BA369" s="369"/>
      <c r="BB369" s="369"/>
      <c r="BC369" s="369"/>
      <c r="BD369" s="369"/>
      <c r="BE369" s="369"/>
      <c r="BF369" s="369"/>
      <c r="BG369" s="369"/>
      <c r="BH369" s="369"/>
      <c r="BI369" s="369"/>
      <c r="BJ369" s="369"/>
      <c r="BK369" s="369"/>
      <c r="BL369" s="369"/>
      <c r="BM369" s="369"/>
      <c r="BN369" s="369"/>
      <c r="BO369" s="369"/>
      <c r="BP369" s="369"/>
      <c r="BQ369" s="369"/>
      <c r="BR369" s="369"/>
      <c r="BS369" s="369"/>
      <c r="BT369" s="369"/>
      <c r="BU369" s="369"/>
      <c r="BV369" s="369"/>
      <c r="BW369" s="369"/>
      <c r="BX369" s="369"/>
      <c r="BY369" s="369"/>
      <c r="BZ369" s="369"/>
      <c r="CA369" s="369"/>
      <c r="CB369" s="369"/>
      <c r="CC369" s="369"/>
      <c r="CD369" s="369"/>
      <c r="CE369" s="369"/>
      <c r="CF369" s="369"/>
      <c r="CG369" s="369"/>
      <c r="CH369" s="369"/>
      <c r="CI369" s="369"/>
      <c r="CJ369" s="369"/>
      <c r="CK369" s="369"/>
      <c r="CL369" s="369"/>
      <c r="CM369" s="369"/>
      <c r="CN369" s="369"/>
      <c r="CO369" s="369"/>
      <c r="CP369" s="369"/>
      <c r="CQ369" s="369"/>
      <c r="CR369" s="369"/>
      <c r="CS369" s="369"/>
    </row>
    <row r="370" spans="1:97" s="356" customFormat="1" ht="36" outlineLevel="1">
      <c r="A370" s="591"/>
      <c r="B370" s="36" t="s">
        <v>2930</v>
      </c>
      <c r="C370" s="27" t="s">
        <v>80</v>
      </c>
      <c r="D370" s="27" t="s">
        <v>1301</v>
      </c>
      <c r="E370" s="27" t="s">
        <v>1668</v>
      </c>
      <c r="F370" s="10" t="s">
        <v>1669</v>
      </c>
      <c r="G370" s="27" t="s">
        <v>80</v>
      </c>
      <c r="H370" s="27" t="s">
        <v>2931</v>
      </c>
      <c r="I370" s="23"/>
      <c r="J370" s="34">
        <v>287</v>
      </c>
      <c r="K370" s="34">
        <v>287</v>
      </c>
      <c r="L370" s="34">
        <v>0</v>
      </c>
      <c r="M370" s="34">
        <v>0</v>
      </c>
      <c r="N370" s="34">
        <v>199</v>
      </c>
      <c r="O370" s="34">
        <v>0</v>
      </c>
      <c r="P370" s="27" t="s">
        <v>80</v>
      </c>
      <c r="Q370" s="107">
        <v>46022</v>
      </c>
      <c r="R370" s="27" t="s">
        <v>182</v>
      </c>
      <c r="S370" s="107"/>
      <c r="T370" s="34">
        <v>0</v>
      </c>
      <c r="U370" s="34">
        <v>0</v>
      </c>
      <c r="V370" s="34">
        <v>0</v>
      </c>
      <c r="W370" s="34">
        <v>0</v>
      </c>
      <c r="X370" s="34">
        <v>0</v>
      </c>
      <c r="Y370" s="34">
        <v>0</v>
      </c>
      <c r="Z370" s="34">
        <v>88</v>
      </c>
      <c r="AA370" s="34">
        <v>0</v>
      </c>
      <c r="AB370" s="34">
        <v>0</v>
      </c>
      <c r="AC370" s="34">
        <v>88</v>
      </c>
      <c r="AD370" s="34">
        <v>0</v>
      </c>
      <c r="AE370" s="34">
        <v>0</v>
      </c>
      <c r="AF370" s="34">
        <v>0</v>
      </c>
      <c r="AG370" s="34">
        <v>0</v>
      </c>
      <c r="AH370" s="34">
        <v>0</v>
      </c>
      <c r="AI370" s="34">
        <v>0</v>
      </c>
      <c r="AJ370" s="34">
        <v>88</v>
      </c>
      <c r="AK370" s="34">
        <v>0</v>
      </c>
      <c r="AL370" s="34">
        <v>0</v>
      </c>
      <c r="AM370" s="34">
        <v>88</v>
      </c>
      <c r="AN370" s="34">
        <v>0</v>
      </c>
      <c r="AO370" s="34"/>
      <c r="AP370" s="34"/>
      <c r="AQ370" s="34">
        <v>199</v>
      </c>
      <c r="AR370" s="34"/>
      <c r="AS370" s="27" t="s">
        <v>2923</v>
      </c>
      <c r="AT370" s="34">
        <v>0</v>
      </c>
      <c r="AU370" s="34">
        <v>0</v>
      </c>
      <c r="AV370" s="107" t="s">
        <v>1916</v>
      </c>
      <c r="AW370" s="27" t="s">
        <v>80</v>
      </c>
      <c r="AX370" s="107" t="s">
        <v>1968</v>
      </c>
      <c r="AY370" s="27" t="s">
        <v>2591</v>
      </c>
      <c r="AZ370" s="411" t="s">
        <v>2312</v>
      </c>
      <c r="BA370" s="369"/>
      <c r="BB370" s="369"/>
      <c r="BC370" s="369"/>
      <c r="BD370" s="369"/>
      <c r="BE370" s="369"/>
      <c r="BF370" s="369"/>
      <c r="BG370" s="369"/>
      <c r="BH370" s="369"/>
      <c r="BI370" s="369"/>
      <c r="BJ370" s="369"/>
      <c r="BK370" s="369"/>
      <c r="BL370" s="369"/>
      <c r="BM370" s="369"/>
      <c r="BN370" s="369"/>
      <c r="BO370" s="369"/>
      <c r="BP370" s="369"/>
      <c r="BQ370" s="369"/>
      <c r="BR370" s="369"/>
      <c r="BS370" s="369"/>
      <c r="BT370" s="369"/>
      <c r="BU370" s="369"/>
      <c r="BV370" s="369"/>
      <c r="BW370" s="369"/>
      <c r="BX370" s="369"/>
      <c r="BY370" s="369"/>
      <c r="BZ370" s="369"/>
      <c r="CA370" s="369"/>
      <c r="CB370" s="369"/>
      <c r="CC370" s="369"/>
      <c r="CD370" s="369"/>
      <c r="CE370" s="369"/>
      <c r="CF370" s="369"/>
      <c r="CG370" s="369"/>
      <c r="CH370" s="369"/>
      <c r="CI370" s="369"/>
      <c r="CJ370" s="369"/>
      <c r="CK370" s="369"/>
      <c r="CL370" s="369"/>
      <c r="CM370" s="369"/>
      <c r="CN370" s="369"/>
      <c r="CO370" s="369"/>
      <c r="CP370" s="369"/>
      <c r="CQ370" s="369"/>
      <c r="CR370" s="369"/>
      <c r="CS370" s="369"/>
    </row>
    <row r="371" spans="1:97" s="356" customFormat="1" ht="90" outlineLevel="1">
      <c r="A371" s="591"/>
      <c r="B371" s="36" t="s">
        <v>2932</v>
      </c>
      <c r="C371" s="27" t="s">
        <v>80</v>
      </c>
      <c r="D371" s="27" t="s">
        <v>1872</v>
      </c>
      <c r="E371" s="27" t="s">
        <v>1672</v>
      </c>
      <c r="F371" s="10" t="s">
        <v>1053</v>
      </c>
      <c r="G371" s="27"/>
      <c r="H371" s="27" t="s">
        <v>2922</v>
      </c>
      <c r="I371" s="23"/>
      <c r="J371" s="34">
        <v>2156.1350000000002</v>
      </c>
      <c r="K371" s="34">
        <v>2095.4470000000001</v>
      </c>
      <c r="L371" s="34">
        <v>60.688000000000002</v>
      </c>
      <c r="M371" s="34">
        <v>0</v>
      </c>
      <c r="N371" s="34">
        <v>1408</v>
      </c>
      <c r="O371" s="34">
        <v>0</v>
      </c>
      <c r="P371" s="27" t="s">
        <v>80</v>
      </c>
      <c r="Q371" s="107">
        <v>46022</v>
      </c>
      <c r="R371" s="27" t="s">
        <v>182</v>
      </c>
      <c r="S371" s="107"/>
      <c r="T371" s="34">
        <v>0</v>
      </c>
      <c r="U371" s="34">
        <v>0</v>
      </c>
      <c r="V371" s="34">
        <v>0</v>
      </c>
      <c r="W371" s="34">
        <v>0</v>
      </c>
      <c r="X371" s="34">
        <v>0</v>
      </c>
      <c r="Y371" s="34">
        <v>0</v>
      </c>
      <c r="Z371" s="34">
        <v>748.13499999999999</v>
      </c>
      <c r="AA371" s="34">
        <v>0</v>
      </c>
      <c r="AB371" s="34">
        <v>0</v>
      </c>
      <c r="AC371" s="34">
        <v>748.13499999999999</v>
      </c>
      <c r="AD371" s="34">
        <v>0</v>
      </c>
      <c r="AE371" s="34">
        <v>0</v>
      </c>
      <c r="AF371" s="34">
        <v>0</v>
      </c>
      <c r="AG371" s="34">
        <v>0</v>
      </c>
      <c r="AH371" s="34">
        <v>0</v>
      </c>
      <c r="AI371" s="34">
        <v>0</v>
      </c>
      <c r="AJ371" s="34">
        <v>748.13499999999999</v>
      </c>
      <c r="AK371" s="34">
        <v>0</v>
      </c>
      <c r="AL371" s="34">
        <v>0</v>
      </c>
      <c r="AM371" s="34">
        <v>748.13499999999999</v>
      </c>
      <c r="AN371" s="34">
        <v>0</v>
      </c>
      <c r="AO371" s="34"/>
      <c r="AP371" s="34"/>
      <c r="AQ371" s="34">
        <v>1408</v>
      </c>
      <c r="AR371" s="34"/>
      <c r="AS371" s="27" t="s">
        <v>3276</v>
      </c>
      <c r="AT371" s="34">
        <v>0</v>
      </c>
      <c r="AU371" s="34">
        <v>0</v>
      </c>
      <c r="AV371" s="107" t="s">
        <v>1916</v>
      </c>
      <c r="AW371" s="27" t="s">
        <v>3277</v>
      </c>
      <c r="AX371" s="107" t="s">
        <v>1954</v>
      </c>
      <c r="AY371" s="27" t="s">
        <v>2591</v>
      </c>
      <c r="AZ371" s="411" t="s">
        <v>2515</v>
      </c>
      <c r="BA371" s="369"/>
      <c r="BB371" s="369"/>
      <c r="BC371" s="369"/>
      <c r="BD371" s="369"/>
      <c r="BE371" s="369"/>
      <c r="BF371" s="369"/>
      <c r="BG371" s="369"/>
      <c r="BH371" s="369"/>
      <c r="BI371" s="369"/>
      <c r="BJ371" s="369"/>
      <c r="BK371" s="369"/>
      <c r="BL371" s="369"/>
      <c r="BM371" s="369"/>
      <c r="BN371" s="369"/>
      <c r="BO371" s="369"/>
      <c r="BP371" s="369"/>
      <c r="BQ371" s="369"/>
      <c r="BR371" s="369"/>
      <c r="BS371" s="369"/>
      <c r="BT371" s="369"/>
      <c r="BU371" s="369"/>
      <c r="BV371" s="369"/>
      <c r="BW371" s="369"/>
      <c r="BX371" s="369"/>
      <c r="BY371" s="369"/>
      <c r="BZ371" s="369"/>
      <c r="CA371" s="369"/>
      <c r="CB371" s="369"/>
      <c r="CC371" s="369"/>
      <c r="CD371" s="369"/>
      <c r="CE371" s="369"/>
      <c r="CF371" s="369"/>
      <c r="CG371" s="369"/>
      <c r="CH371" s="369"/>
      <c r="CI371" s="369"/>
      <c r="CJ371" s="369"/>
      <c r="CK371" s="369"/>
      <c r="CL371" s="369"/>
      <c r="CM371" s="369"/>
      <c r="CN371" s="369"/>
      <c r="CO371" s="369"/>
      <c r="CP371" s="369"/>
      <c r="CQ371" s="369"/>
      <c r="CR371" s="369"/>
      <c r="CS371" s="369"/>
    </row>
    <row r="372" spans="1:97" s="356" customFormat="1" ht="90" outlineLevel="1">
      <c r="A372" s="591"/>
      <c r="B372" s="563" t="s">
        <v>2934</v>
      </c>
      <c r="C372" s="385" t="s">
        <v>80</v>
      </c>
      <c r="D372" s="385" t="s">
        <v>1872</v>
      </c>
      <c r="E372" s="385" t="s">
        <v>1672</v>
      </c>
      <c r="F372" s="482" t="s">
        <v>1053</v>
      </c>
      <c r="G372" s="385"/>
      <c r="H372" s="385" t="s">
        <v>2922</v>
      </c>
      <c r="I372" s="522"/>
      <c r="J372" s="15">
        <v>2212.2800000000002</v>
      </c>
      <c r="K372" s="15">
        <v>2212.2800000000002</v>
      </c>
      <c r="L372" s="15">
        <v>0</v>
      </c>
      <c r="M372" s="15">
        <v>0</v>
      </c>
      <c r="N372" s="15">
        <v>1548.596</v>
      </c>
      <c r="O372" s="15">
        <v>1548.596</v>
      </c>
      <c r="P372" s="386">
        <v>46022</v>
      </c>
      <c r="Q372" s="386">
        <v>46022</v>
      </c>
      <c r="R372" s="385" t="s">
        <v>182</v>
      </c>
      <c r="S372" s="386"/>
      <c r="T372" s="15">
        <v>0</v>
      </c>
      <c r="U372" s="15">
        <v>0</v>
      </c>
      <c r="V372" s="15">
        <v>0</v>
      </c>
      <c r="W372" s="15">
        <v>0</v>
      </c>
      <c r="X372" s="15">
        <v>0</v>
      </c>
      <c r="Y372" s="15">
        <v>0</v>
      </c>
      <c r="Z372" s="15">
        <v>663.68399999999997</v>
      </c>
      <c r="AA372" s="15">
        <v>0</v>
      </c>
      <c r="AB372" s="15">
        <v>1548.596</v>
      </c>
      <c r="AC372" s="15">
        <v>2212.2799999999997</v>
      </c>
      <c r="AD372" s="15">
        <v>1548.596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663.68399999999997</v>
      </c>
      <c r="AK372" s="15">
        <v>0</v>
      </c>
      <c r="AL372" s="15">
        <v>1548.596</v>
      </c>
      <c r="AM372" s="15">
        <v>2212.2799999999997</v>
      </c>
      <c r="AN372" s="15">
        <v>1548.596</v>
      </c>
      <c r="AO372" s="15"/>
      <c r="AP372" s="15"/>
      <c r="AQ372" s="15">
        <v>0</v>
      </c>
      <c r="AR372" s="15"/>
      <c r="AS372" s="385" t="s">
        <v>3276</v>
      </c>
      <c r="AT372" s="15">
        <v>0</v>
      </c>
      <c r="AU372" s="15">
        <v>0</v>
      </c>
      <c r="AV372" s="386" t="s">
        <v>1916</v>
      </c>
      <c r="AW372" s="385" t="s">
        <v>3278</v>
      </c>
      <c r="AX372" s="386" t="s">
        <v>1954</v>
      </c>
      <c r="AY372" s="385" t="s">
        <v>2591</v>
      </c>
      <c r="AZ372" s="523" t="s">
        <v>2515</v>
      </c>
      <c r="BA372" s="369"/>
      <c r="BB372" s="369"/>
      <c r="BC372" s="369"/>
      <c r="BD372" s="369"/>
      <c r="BE372" s="369"/>
      <c r="BF372" s="369"/>
      <c r="BG372" s="369"/>
      <c r="BH372" s="369"/>
      <c r="BI372" s="369"/>
      <c r="BJ372" s="369"/>
      <c r="BK372" s="369"/>
      <c r="BL372" s="369"/>
      <c r="BM372" s="369"/>
      <c r="BN372" s="369"/>
      <c r="BO372" s="369"/>
      <c r="BP372" s="369"/>
      <c r="BQ372" s="369"/>
      <c r="BR372" s="369"/>
      <c r="BS372" s="369"/>
      <c r="BT372" s="369"/>
      <c r="BU372" s="369"/>
      <c r="BV372" s="369"/>
      <c r="BW372" s="369"/>
      <c r="BX372" s="369"/>
      <c r="BY372" s="369"/>
      <c r="BZ372" s="369"/>
      <c r="CA372" s="369"/>
      <c r="CB372" s="369"/>
      <c r="CC372" s="369"/>
      <c r="CD372" s="369"/>
      <c r="CE372" s="369"/>
      <c r="CF372" s="369"/>
      <c r="CG372" s="369"/>
      <c r="CH372" s="369"/>
      <c r="CI372" s="369"/>
      <c r="CJ372" s="369"/>
      <c r="CK372" s="369"/>
      <c r="CL372" s="369"/>
      <c r="CM372" s="369"/>
      <c r="CN372" s="369"/>
      <c r="CO372" s="369"/>
      <c r="CP372" s="369"/>
      <c r="CQ372" s="369"/>
      <c r="CR372" s="369"/>
      <c r="CS372" s="369"/>
    </row>
    <row r="373" spans="1:97" s="356" customFormat="1" ht="90" outlineLevel="1">
      <c r="A373" s="591"/>
      <c r="B373" s="36" t="s">
        <v>2935</v>
      </c>
      <c r="C373" s="27" t="s">
        <v>80</v>
      </c>
      <c r="D373" s="27" t="s">
        <v>1872</v>
      </c>
      <c r="E373" s="27" t="s">
        <v>1672</v>
      </c>
      <c r="F373" s="10" t="s">
        <v>1053</v>
      </c>
      <c r="G373" s="27"/>
      <c r="H373" s="27" t="s">
        <v>2922</v>
      </c>
      <c r="I373" s="23"/>
      <c r="J373" s="34">
        <v>378.25</v>
      </c>
      <c r="K373" s="34">
        <v>378.25</v>
      </c>
      <c r="L373" s="34">
        <v>0</v>
      </c>
      <c r="M373" s="34">
        <v>0</v>
      </c>
      <c r="N373" s="34">
        <v>244</v>
      </c>
      <c r="O373" s="34">
        <v>244</v>
      </c>
      <c r="P373" s="107">
        <v>46022</v>
      </c>
      <c r="Q373" s="107">
        <v>46022</v>
      </c>
      <c r="R373" s="27" t="s">
        <v>182</v>
      </c>
      <c r="S373" s="107"/>
      <c r="T373" s="34">
        <v>0</v>
      </c>
      <c r="U373" s="34">
        <v>0</v>
      </c>
      <c r="V373" s="34">
        <v>0</v>
      </c>
      <c r="W373" s="34">
        <v>0</v>
      </c>
      <c r="X373" s="34">
        <v>0</v>
      </c>
      <c r="Y373" s="34">
        <v>0</v>
      </c>
      <c r="Z373" s="34">
        <v>134.25</v>
      </c>
      <c r="AA373" s="34">
        <v>0</v>
      </c>
      <c r="AB373" s="34">
        <v>244</v>
      </c>
      <c r="AC373" s="34">
        <v>378.25</v>
      </c>
      <c r="AD373" s="34">
        <v>244</v>
      </c>
      <c r="AE373" s="34">
        <v>0</v>
      </c>
      <c r="AF373" s="34">
        <v>0</v>
      </c>
      <c r="AG373" s="34">
        <v>0</v>
      </c>
      <c r="AH373" s="34">
        <v>0</v>
      </c>
      <c r="AI373" s="34">
        <v>0</v>
      </c>
      <c r="AJ373" s="34">
        <v>134.25</v>
      </c>
      <c r="AK373" s="34">
        <v>0</v>
      </c>
      <c r="AL373" s="34">
        <v>244</v>
      </c>
      <c r="AM373" s="34">
        <v>378.25</v>
      </c>
      <c r="AN373" s="34">
        <v>244</v>
      </c>
      <c r="AO373" s="34"/>
      <c r="AP373" s="34"/>
      <c r="AQ373" s="34">
        <v>0</v>
      </c>
      <c r="AR373" s="34"/>
      <c r="AS373" s="27" t="s">
        <v>2933</v>
      </c>
      <c r="AT373" s="34">
        <v>0</v>
      </c>
      <c r="AU373" s="34">
        <v>0</v>
      </c>
      <c r="AV373" s="107" t="s">
        <v>1916</v>
      </c>
      <c r="AW373" s="27" t="s">
        <v>80</v>
      </c>
      <c r="AX373" s="107" t="s">
        <v>1954</v>
      </c>
      <c r="AY373" s="27" t="s">
        <v>2591</v>
      </c>
      <c r="AZ373" s="411" t="s">
        <v>2515</v>
      </c>
      <c r="BA373" s="369"/>
      <c r="BB373" s="369"/>
      <c r="BC373" s="369"/>
      <c r="BD373" s="369"/>
      <c r="BE373" s="369"/>
      <c r="BF373" s="369"/>
      <c r="BG373" s="369"/>
      <c r="BH373" s="369"/>
      <c r="BI373" s="369"/>
      <c r="BJ373" s="369"/>
      <c r="BK373" s="369"/>
      <c r="BL373" s="369"/>
      <c r="BM373" s="369"/>
      <c r="BN373" s="369"/>
      <c r="BO373" s="369"/>
      <c r="BP373" s="369"/>
      <c r="BQ373" s="369"/>
      <c r="BR373" s="369"/>
      <c r="BS373" s="369"/>
      <c r="BT373" s="369"/>
      <c r="BU373" s="369"/>
      <c r="BV373" s="369"/>
      <c r="BW373" s="369"/>
      <c r="BX373" s="369"/>
      <c r="BY373" s="369"/>
      <c r="BZ373" s="369"/>
      <c r="CA373" s="369"/>
      <c r="CB373" s="369"/>
      <c r="CC373" s="369"/>
      <c r="CD373" s="369"/>
      <c r="CE373" s="369"/>
      <c r="CF373" s="369"/>
      <c r="CG373" s="369"/>
      <c r="CH373" s="369"/>
      <c r="CI373" s="369"/>
      <c r="CJ373" s="369"/>
      <c r="CK373" s="369"/>
      <c r="CL373" s="369"/>
      <c r="CM373" s="369"/>
      <c r="CN373" s="369"/>
      <c r="CO373" s="369"/>
      <c r="CP373" s="369"/>
      <c r="CQ373" s="369"/>
      <c r="CR373" s="369"/>
      <c r="CS373" s="369"/>
    </row>
    <row r="374" spans="1:97" s="356" customFormat="1" ht="180" outlineLevel="1">
      <c r="A374" s="591"/>
      <c r="B374" s="36" t="s">
        <v>2936</v>
      </c>
      <c r="C374" s="27" t="s">
        <v>80</v>
      </c>
      <c r="D374" s="27" t="s">
        <v>1301</v>
      </c>
      <c r="E374" s="27" t="s">
        <v>1668</v>
      </c>
      <c r="F374" s="10" t="s">
        <v>1669</v>
      </c>
      <c r="G374" s="27"/>
      <c r="H374" s="27" t="s">
        <v>2937</v>
      </c>
      <c r="I374" s="23"/>
      <c r="J374" s="34">
        <v>200</v>
      </c>
      <c r="K374" s="34">
        <v>200</v>
      </c>
      <c r="L374" s="34">
        <v>0</v>
      </c>
      <c r="M374" s="34">
        <v>0</v>
      </c>
      <c r="N374" s="34">
        <v>110</v>
      </c>
      <c r="O374" s="34">
        <v>110</v>
      </c>
      <c r="P374" s="107">
        <v>46022</v>
      </c>
      <c r="Q374" s="107">
        <v>46022</v>
      </c>
      <c r="R374" s="27" t="s">
        <v>182</v>
      </c>
      <c r="S374" s="107"/>
      <c r="T374" s="34">
        <v>0</v>
      </c>
      <c r="U374" s="34">
        <v>0</v>
      </c>
      <c r="V374" s="34">
        <v>0</v>
      </c>
      <c r="W374" s="34">
        <v>0</v>
      </c>
      <c r="X374" s="34">
        <v>0</v>
      </c>
      <c r="Y374" s="34">
        <v>0</v>
      </c>
      <c r="Z374" s="34">
        <v>90</v>
      </c>
      <c r="AA374" s="34">
        <v>0</v>
      </c>
      <c r="AB374" s="34">
        <v>110</v>
      </c>
      <c r="AC374" s="34">
        <v>200</v>
      </c>
      <c r="AD374" s="34">
        <v>110</v>
      </c>
      <c r="AE374" s="34">
        <v>0</v>
      </c>
      <c r="AF374" s="34">
        <v>0</v>
      </c>
      <c r="AG374" s="34">
        <v>0</v>
      </c>
      <c r="AH374" s="34">
        <v>0</v>
      </c>
      <c r="AI374" s="34">
        <v>0</v>
      </c>
      <c r="AJ374" s="34">
        <v>90</v>
      </c>
      <c r="AK374" s="34">
        <v>0</v>
      </c>
      <c r="AL374" s="34">
        <v>110</v>
      </c>
      <c r="AM374" s="34">
        <v>200</v>
      </c>
      <c r="AN374" s="34">
        <v>110</v>
      </c>
      <c r="AO374" s="34"/>
      <c r="AP374" s="34"/>
      <c r="AQ374" s="34">
        <v>0</v>
      </c>
      <c r="AR374" s="34"/>
      <c r="AS374" s="27" t="s">
        <v>2933</v>
      </c>
      <c r="AT374" s="34">
        <v>0</v>
      </c>
      <c r="AU374" s="34">
        <v>0</v>
      </c>
      <c r="AV374" s="107" t="s">
        <v>1916</v>
      </c>
      <c r="AW374" s="27" t="s">
        <v>80</v>
      </c>
      <c r="AX374" s="107" t="s">
        <v>1968</v>
      </c>
      <c r="AY374" s="27" t="s">
        <v>2591</v>
      </c>
      <c r="AZ374" s="411" t="s">
        <v>3275</v>
      </c>
      <c r="BA374" s="369"/>
      <c r="BB374" s="369"/>
      <c r="BC374" s="369"/>
      <c r="BD374" s="369"/>
      <c r="BE374" s="369"/>
      <c r="BF374" s="369"/>
      <c r="BG374" s="369"/>
      <c r="BH374" s="369"/>
      <c r="BI374" s="369"/>
      <c r="BJ374" s="369"/>
      <c r="BK374" s="369"/>
      <c r="BL374" s="369"/>
      <c r="BM374" s="369"/>
      <c r="BN374" s="369"/>
      <c r="BO374" s="369"/>
      <c r="BP374" s="369"/>
      <c r="BQ374" s="369"/>
      <c r="BR374" s="369"/>
      <c r="BS374" s="369"/>
      <c r="BT374" s="369"/>
      <c r="BU374" s="369"/>
      <c r="BV374" s="369"/>
      <c r="BW374" s="369"/>
      <c r="BX374" s="369"/>
      <c r="BY374" s="369"/>
      <c r="BZ374" s="369"/>
      <c r="CA374" s="369"/>
      <c r="CB374" s="369"/>
      <c r="CC374" s="369"/>
      <c r="CD374" s="369"/>
      <c r="CE374" s="369"/>
      <c r="CF374" s="369"/>
      <c r="CG374" s="369"/>
      <c r="CH374" s="369"/>
      <c r="CI374" s="369"/>
      <c r="CJ374" s="369"/>
      <c r="CK374" s="369"/>
      <c r="CL374" s="369"/>
      <c r="CM374" s="369"/>
      <c r="CN374" s="369"/>
      <c r="CO374" s="369"/>
      <c r="CP374" s="369"/>
      <c r="CQ374" s="369"/>
      <c r="CR374" s="369"/>
      <c r="CS374" s="369"/>
    </row>
    <row r="375" spans="1:97" s="356" customFormat="1" ht="252" outlineLevel="1">
      <c r="A375" s="591"/>
      <c r="B375" s="36" t="s">
        <v>2938</v>
      </c>
      <c r="C375" s="27" t="s">
        <v>80</v>
      </c>
      <c r="D375" s="27" t="s">
        <v>2043</v>
      </c>
      <c r="E375" s="27" t="s">
        <v>2939</v>
      </c>
      <c r="F375" s="10" t="s">
        <v>1230</v>
      </c>
      <c r="G375" s="27" t="s">
        <v>80</v>
      </c>
      <c r="H375" s="27" t="s">
        <v>2940</v>
      </c>
      <c r="I375" s="23" t="s">
        <v>3279</v>
      </c>
      <c r="J375" s="34">
        <v>71225.574640000006</v>
      </c>
      <c r="K375" s="34">
        <v>71225.574640000006</v>
      </c>
      <c r="L375" s="34">
        <v>0</v>
      </c>
      <c r="M375" s="34">
        <v>0</v>
      </c>
      <c r="N375" s="34">
        <v>21367.67239</v>
      </c>
      <c r="O375" s="34">
        <v>21367.67239</v>
      </c>
      <c r="P375" s="107">
        <v>46568</v>
      </c>
      <c r="Q375" s="107">
        <v>46752</v>
      </c>
      <c r="R375" s="27" t="s">
        <v>182</v>
      </c>
      <c r="S375" s="107"/>
      <c r="T375" s="34">
        <v>0</v>
      </c>
      <c r="U375" s="34">
        <v>0</v>
      </c>
      <c r="V375" s="34">
        <v>0</v>
      </c>
      <c r="W375" s="34">
        <v>0</v>
      </c>
      <c r="X375" s="34">
        <v>0</v>
      </c>
      <c r="Y375" s="34">
        <v>0</v>
      </c>
      <c r="Z375" s="34">
        <v>49857.902249999999</v>
      </c>
      <c r="AA375" s="34">
        <v>0</v>
      </c>
      <c r="AB375" s="34">
        <v>21367.672390000011</v>
      </c>
      <c r="AC375" s="34">
        <v>71225.574640000006</v>
      </c>
      <c r="AD375" s="34">
        <v>0</v>
      </c>
      <c r="AE375" s="34"/>
      <c r="AF375" s="34">
        <v>0</v>
      </c>
      <c r="AG375" s="34">
        <v>10683.835999999999</v>
      </c>
      <c r="AH375" s="34">
        <v>10683.835999999999</v>
      </c>
      <c r="AI375" s="34">
        <v>0</v>
      </c>
      <c r="AJ375" s="34">
        <v>49857.902249999999</v>
      </c>
      <c r="AK375" s="34">
        <v>0</v>
      </c>
      <c r="AL375" s="34">
        <v>10683.836390000011</v>
      </c>
      <c r="AM375" s="34">
        <v>60541.73864000001</v>
      </c>
      <c r="AN375" s="34">
        <v>0</v>
      </c>
      <c r="AO375" s="34">
        <v>0</v>
      </c>
      <c r="AP375" s="34">
        <v>21367.67239</v>
      </c>
      <c r="AQ375" s="34">
        <v>0</v>
      </c>
      <c r="AR375" s="34">
        <v>0</v>
      </c>
      <c r="AS375" s="27" t="s">
        <v>3280</v>
      </c>
      <c r="AT375" s="34">
        <v>0</v>
      </c>
      <c r="AU375" s="34">
        <v>0</v>
      </c>
      <c r="AV375" s="107" t="s">
        <v>1915</v>
      </c>
      <c r="AW375" s="27" t="s">
        <v>80</v>
      </c>
      <c r="AX375" s="107" t="s">
        <v>82</v>
      </c>
      <c r="AY375" s="27" t="s">
        <v>2591</v>
      </c>
      <c r="AZ375" s="411" t="s">
        <v>2312</v>
      </c>
      <c r="BA375" s="369"/>
      <c r="BB375" s="369"/>
      <c r="BC375" s="369"/>
      <c r="BD375" s="369"/>
      <c r="BE375" s="369"/>
      <c r="BF375" s="369"/>
      <c r="BG375" s="369"/>
      <c r="BH375" s="369"/>
      <c r="BI375" s="369"/>
      <c r="BJ375" s="369"/>
      <c r="BK375" s="369"/>
      <c r="BL375" s="369"/>
      <c r="BM375" s="369"/>
      <c r="BN375" s="369"/>
      <c r="BO375" s="369"/>
      <c r="BP375" s="369"/>
      <c r="BQ375" s="369"/>
      <c r="BR375" s="369"/>
      <c r="BS375" s="369"/>
      <c r="BT375" s="369"/>
      <c r="BU375" s="369"/>
      <c r="BV375" s="369"/>
      <c r="BW375" s="369"/>
      <c r="BX375" s="369"/>
      <c r="BY375" s="369"/>
      <c r="BZ375" s="369"/>
      <c r="CA375" s="369"/>
      <c r="CB375" s="369"/>
      <c r="CC375" s="369"/>
      <c r="CD375" s="369"/>
      <c r="CE375" s="369"/>
      <c r="CF375" s="369"/>
      <c r="CG375" s="369"/>
      <c r="CH375" s="369"/>
      <c r="CI375" s="369"/>
      <c r="CJ375" s="369"/>
      <c r="CK375" s="369"/>
      <c r="CL375" s="369"/>
      <c r="CM375" s="369"/>
      <c r="CN375" s="369"/>
      <c r="CO375" s="369"/>
      <c r="CP375" s="369"/>
      <c r="CQ375" s="369"/>
      <c r="CR375" s="369"/>
      <c r="CS375" s="369"/>
    </row>
    <row r="376" spans="1:97" s="356" customFormat="1" ht="180" outlineLevel="1">
      <c r="A376" s="591"/>
      <c r="B376" s="36" t="s">
        <v>2998</v>
      </c>
      <c r="C376" s="27" t="s">
        <v>80</v>
      </c>
      <c r="D376" s="27" t="s">
        <v>1919</v>
      </c>
      <c r="E376" s="27" t="s">
        <v>1920</v>
      </c>
      <c r="F376" s="10" t="s">
        <v>1921</v>
      </c>
      <c r="G376" s="27" t="s">
        <v>80</v>
      </c>
      <c r="H376" s="27" t="s">
        <v>2999</v>
      </c>
      <c r="I376" s="23"/>
      <c r="J376" s="34">
        <v>3443.0884099999998</v>
      </c>
      <c r="K376" s="34">
        <v>0</v>
      </c>
      <c r="L376" s="34">
        <v>3443.0884099999998</v>
      </c>
      <c r="M376" s="34">
        <v>0</v>
      </c>
      <c r="N376" s="34">
        <v>688.61767999999995</v>
      </c>
      <c r="O376" s="34">
        <v>688.61767999999995</v>
      </c>
      <c r="P376" s="107">
        <v>46203</v>
      </c>
      <c r="Q376" s="107">
        <v>46022</v>
      </c>
      <c r="R376" s="27" t="s">
        <v>182</v>
      </c>
      <c r="S376" s="107"/>
      <c r="T376" s="34">
        <v>0</v>
      </c>
      <c r="U376" s="34">
        <v>0</v>
      </c>
      <c r="V376" s="34">
        <v>0</v>
      </c>
      <c r="W376" s="34">
        <v>0</v>
      </c>
      <c r="X376" s="34">
        <v>0</v>
      </c>
      <c r="Y376" s="34">
        <v>0</v>
      </c>
      <c r="Z376" s="34">
        <v>2754.47073</v>
      </c>
      <c r="AA376" s="34">
        <v>0</v>
      </c>
      <c r="AB376" s="34">
        <v>688.61767999999995</v>
      </c>
      <c r="AC376" s="34">
        <v>3443.0884099999998</v>
      </c>
      <c r="AD376" s="34">
        <v>0</v>
      </c>
      <c r="AE376" s="34">
        <v>0</v>
      </c>
      <c r="AF376" s="34">
        <v>0</v>
      </c>
      <c r="AG376" s="34">
        <v>0</v>
      </c>
      <c r="AH376" s="34">
        <v>0</v>
      </c>
      <c r="AI376" s="34">
        <v>0</v>
      </c>
      <c r="AJ376" s="34">
        <v>2754.47073</v>
      </c>
      <c r="AK376" s="34">
        <v>0</v>
      </c>
      <c r="AL376" s="34">
        <v>688.61767999999995</v>
      </c>
      <c r="AM376" s="34">
        <v>3443.0884099999998</v>
      </c>
      <c r="AN376" s="34">
        <v>0</v>
      </c>
      <c r="AO376" s="34">
        <v>0</v>
      </c>
      <c r="AP376" s="34">
        <v>688.61767999999995</v>
      </c>
      <c r="AQ376" s="34">
        <v>0</v>
      </c>
      <c r="AR376" s="34">
        <v>0</v>
      </c>
      <c r="AS376" s="27" t="s">
        <v>3000</v>
      </c>
      <c r="AT376" s="34">
        <v>0</v>
      </c>
      <c r="AU376" s="34">
        <v>0</v>
      </c>
      <c r="AV376" s="107" t="s">
        <v>1915</v>
      </c>
      <c r="AW376" s="27" t="s">
        <v>80</v>
      </c>
      <c r="AX376" s="107" t="s">
        <v>82</v>
      </c>
      <c r="AY376" s="27" t="s">
        <v>2591</v>
      </c>
      <c r="AZ376" s="411" t="s">
        <v>2312</v>
      </c>
      <c r="BA376" s="369"/>
      <c r="BB376" s="369"/>
      <c r="BC376" s="369"/>
      <c r="BD376" s="369"/>
      <c r="BE376" s="369"/>
      <c r="BF376" s="369"/>
      <c r="BG376" s="369"/>
      <c r="BH376" s="369"/>
      <c r="BI376" s="369"/>
      <c r="BJ376" s="369"/>
      <c r="BK376" s="369"/>
      <c r="BL376" s="369"/>
      <c r="BM376" s="369"/>
      <c r="BN376" s="369"/>
      <c r="BO376" s="369"/>
      <c r="BP376" s="369"/>
      <c r="BQ376" s="369"/>
      <c r="BR376" s="369"/>
      <c r="BS376" s="369"/>
      <c r="BT376" s="369"/>
      <c r="BU376" s="369"/>
      <c r="BV376" s="369"/>
      <c r="BW376" s="369"/>
      <c r="BX376" s="369"/>
      <c r="BY376" s="369"/>
      <c r="BZ376" s="369"/>
      <c r="CA376" s="369"/>
      <c r="CB376" s="369"/>
      <c r="CC376" s="369"/>
      <c r="CD376" s="369"/>
      <c r="CE376" s="369"/>
      <c r="CF376" s="369"/>
      <c r="CG376" s="369"/>
      <c r="CH376" s="369"/>
      <c r="CI376" s="369"/>
      <c r="CJ376" s="369"/>
      <c r="CK376" s="369"/>
      <c r="CL376" s="369"/>
      <c r="CM376" s="369"/>
      <c r="CN376" s="369"/>
      <c r="CO376" s="369"/>
      <c r="CP376" s="369"/>
      <c r="CQ376" s="369"/>
      <c r="CR376" s="369"/>
      <c r="CS376" s="369"/>
    </row>
    <row r="377" spans="1:97" s="356" customFormat="1" ht="90" outlineLevel="1">
      <c r="A377" s="591"/>
      <c r="B377" s="38" t="s">
        <v>3281</v>
      </c>
      <c r="C377" s="25" t="s">
        <v>80</v>
      </c>
      <c r="D377" s="25" t="s">
        <v>1872</v>
      </c>
      <c r="E377" s="25" t="s">
        <v>1672</v>
      </c>
      <c r="F377" s="24" t="s">
        <v>1053</v>
      </c>
      <c r="G377" s="25" t="s">
        <v>80</v>
      </c>
      <c r="H377" s="25" t="s">
        <v>3282</v>
      </c>
      <c r="I377" s="25"/>
      <c r="J377" s="22">
        <v>5650.1620000000003</v>
      </c>
      <c r="K377" s="22">
        <v>5001.6450000000004</v>
      </c>
      <c r="L377" s="22">
        <v>648.51700000000005</v>
      </c>
      <c r="M377" s="22">
        <v>0</v>
      </c>
      <c r="N377" s="22">
        <v>700</v>
      </c>
      <c r="O377" s="22">
        <v>700</v>
      </c>
      <c r="P377" s="387">
        <v>46022</v>
      </c>
      <c r="Q377" s="387">
        <v>46022</v>
      </c>
      <c r="R377" s="25" t="s">
        <v>182</v>
      </c>
      <c r="S377" s="387"/>
      <c r="T377" s="22">
        <v>0</v>
      </c>
      <c r="U377" s="22">
        <v>0</v>
      </c>
      <c r="V377" s="22">
        <v>0</v>
      </c>
      <c r="W377" s="22">
        <v>0</v>
      </c>
      <c r="X377" s="22">
        <v>0</v>
      </c>
      <c r="Y377" s="22">
        <v>0</v>
      </c>
      <c r="Z377" s="22">
        <v>4301.6450000000004</v>
      </c>
      <c r="AA377" s="22">
        <v>648.51700000000005</v>
      </c>
      <c r="AB377" s="22">
        <v>700</v>
      </c>
      <c r="AC377" s="22">
        <v>5650.1620000000003</v>
      </c>
      <c r="AD377" s="22">
        <v>700</v>
      </c>
      <c r="AE377" s="22">
        <v>0</v>
      </c>
      <c r="AF377" s="22">
        <v>0</v>
      </c>
      <c r="AG377" s="22">
        <v>0</v>
      </c>
      <c r="AH377" s="22">
        <v>0</v>
      </c>
      <c r="AI377" s="22">
        <v>0</v>
      </c>
      <c r="AJ377" s="22">
        <v>4301.6450000000004</v>
      </c>
      <c r="AK377" s="22">
        <v>648.51700000000005</v>
      </c>
      <c r="AL377" s="22">
        <v>700</v>
      </c>
      <c r="AM377" s="22">
        <v>5650.1620000000003</v>
      </c>
      <c r="AN377" s="22">
        <v>700</v>
      </c>
      <c r="AO377" s="22">
        <v>0</v>
      </c>
      <c r="AP377" s="22">
        <v>0</v>
      </c>
      <c r="AQ377" s="22">
        <v>0</v>
      </c>
      <c r="AR377" s="22">
        <v>0</v>
      </c>
      <c r="AS377" s="25" t="s">
        <v>3283</v>
      </c>
      <c r="AT377" s="22">
        <v>0</v>
      </c>
      <c r="AU377" s="22">
        <v>0</v>
      </c>
      <c r="AV377" s="387" t="s">
        <v>1915</v>
      </c>
      <c r="AW377" s="25" t="s">
        <v>2873</v>
      </c>
      <c r="AX377" s="387" t="s">
        <v>1954</v>
      </c>
      <c r="AY377" s="25" t="s">
        <v>2591</v>
      </c>
      <c r="AZ377" s="387" t="s">
        <v>2312</v>
      </c>
      <c r="BA377" s="369"/>
      <c r="BB377" s="369"/>
      <c r="BC377" s="369"/>
      <c r="BD377" s="369"/>
      <c r="BE377" s="369"/>
      <c r="BF377" s="369"/>
      <c r="BG377" s="369"/>
      <c r="BH377" s="369"/>
      <c r="BI377" s="369"/>
      <c r="BJ377" s="369"/>
      <c r="BK377" s="369"/>
      <c r="BL377" s="369"/>
      <c r="BM377" s="369"/>
      <c r="BN377" s="369"/>
      <c r="BO377" s="369"/>
      <c r="BP377" s="369"/>
      <c r="BQ377" s="369"/>
      <c r="BR377" s="369"/>
      <c r="BS377" s="369"/>
      <c r="BT377" s="369"/>
      <c r="BU377" s="369"/>
      <c r="BV377" s="369"/>
      <c r="BW377" s="369"/>
      <c r="BX377" s="369"/>
      <c r="BY377" s="369"/>
      <c r="BZ377" s="369"/>
      <c r="CA377" s="369"/>
      <c r="CB377" s="369"/>
      <c r="CC377" s="369"/>
      <c r="CD377" s="369"/>
      <c r="CE377" s="369"/>
      <c r="CF377" s="369"/>
      <c r="CG377" s="369"/>
      <c r="CH377" s="369"/>
      <c r="CI377" s="369"/>
      <c r="CJ377" s="369"/>
      <c r="CK377" s="369"/>
      <c r="CL377" s="369"/>
      <c r="CM377" s="369"/>
      <c r="CN377" s="369"/>
      <c r="CO377" s="369"/>
      <c r="CP377" s="369"/>
      <c r="CQ377" s="369"/>
      <c r="CR377" s="369"/>
      <c r="CS377" s="369"/>
    </row>
    <row r="378" spans="1:97" s="356" customFormat="1" ht="36" outlineLevel="1">
      <c r="A378" s="591"/>
      <c r="B378" s="38" t="s">
        <v>3284</v>
      </c>
      <c r="C378" s="25" t="s">
        <v>80</v>
      </c>
      <c r="D378" s="25" t="s">
        <v>2232</v>
      </c>
      <c r="E378" s="25" t="s">
        <v>1048</v>
      </c>
      <c r="F378" s="24" t="s">
        <v>1049</v>
      </c>
      <c r="G378" s="25" t="s">
        <v>80</v>
      </c>
      <c r="H378" s="25" t="s">
        <v>2910</v>
      </c>
      <c r="I378" s="25"/>
      <c r="J378" s="22">
        <v>23.087160000000001</v>
      </c>
      <c r="K378" s="22">
        <v>23.087160000000001</v>
      </c>
      <c r="L378" s="22">
        <v>0</v>
      </c>
      <c r="M378" s="22">
        <v>0</v>
      </c>
      <c r="N378" s="22">
        <v>16</v>
      </c>
      <c r="O378" s="22">
        <v>16</v>
      </c>
      <c r="P378" s="387">
        <v>46022</v>
      </c>
      <c r="Q378" s="387">
        <v>46022</v>
      </c>
      <c r="R378" s="25" t="s">
        <v>182</v>
      </c>
      <c r="S378" s="387"/>
      <c r="T378" s="22">
        <v>0</v>
      </c>
      <c r="U378" s="22">
        <v>0</v>
      </c>
      <c r="V378" s="22">
        <v>0</v>
      </c>
      <c r="W378" s="22">
        <v>0</v>
      </c>
      <c r="X378" s="22">
        <v>0</v>
      </c>
      <c r="Y378" s="22">
        <v>0</v>
      </c>
      <c r="Z378" s="22">
        <v>7.0871599999999999</v>
      </c>
      <c r="AA378" s="22">
        <v>0</v>
      </c>
      <c r="AB378" s="22">
        <v>16</v>
      </c>
      <c r="AC378" s="22">
        <v>23.087160000000001</v>
      </c>
      <c r="AD378" s="22">
        <v>16</v>
      </c>
      <c r="AE378" s="22">
        <v>0</v>
      </c>
      <c r="AF378" s="22">
        <v>0</v>
      </c>
      <c r="AG378" s="22">
        <v>0</v>
      </c>
      <c r="AH378" s="22">
        <v>0</v>
      </c>
      <c r="AI378" s="22">
        <v>0</v>
      </c>
      <c r="AJ378" s="22">
        <v>7.0871599999999999</v>
      </c>
      <c r="AK378" s="22">
        <v>0</v>
      </c>
      <c r="AL378" s="22">
        <v>16</v>
      </c>
      <c r="AM378" s="22">
        <v>23.087160000000001</v>
      </c>
      <c r="AN378" s="22">
        <v>16</v>
      </c>
      <c r="AO378" s="22">
        <v>0</v>
      </c>
      <c r="AP378" s="22">
        <v>0</v>
      </c>
      <c r="AQ378" s="22">
        <v>0</v>
      </c>
      <c r="AR378" s="22">
        <v>0</v>
      </c>
      <c r="AS378" s="25" t="s">
        <v>3285</v>
      </c>
      <c r="AT378" s="22">
        <v>0</v>
      </c>
      <c r="AU378" s="22">
        <v>0</v>
      </c>
      <c r="AV378" s="387" t="s">
        <v>1915</v>
      </c>
      <c r="AW378" s="25" t="s">
        <v>2873</v>
      </c>
      <c r="AX378" s="387" t="s">
        <v>1950</v>
      </c>
      <c r="AY378" s="25" t="s">
        <v>2591</v>
      </c>
      <c r="AZ378" s="387" t="s">
        <v>3272</v>
      </c>
      <c r="BA378" s="369"/>
      <c r="BB378" s="369"/>
      <c r="BC378" s="369"/>
      <c r="BD378" s="369"/>
      <c r="BE378" s="369"/>
      <c r="BF378" s="369"/>
      <c r="BG378" s="369"/>
      <c r="BH378" s="369"/>
      <c r="BI378" s="369"/>
      <c r="BJ378" s="369"/>
      <c r="BK378" s="369"/>
      <c r="BL378" s="369"/>
      <c r="BM378" s="369"/>
      <c r="BN378" s="369"/>
      <c r="BO378" s="369"/>
      <c r="BP378" s="369"/>
      <c r="BQ378" s="369"/>
      <c r="BR378" s="369"/>
      <c r="BS378" s="369"/>
      <c r="BT378" s="369"/>
      <c r="BU378" s="369"/>
      <c r="BV378" s="369"/>
      <c r="BW378" s="369"/>
      <c r="BX378" s="369"/>
      <c r="BY378" s="369"/>
      <c r="BZ378" s="369"/>
      <c r="CA378" s="369"/>
      <c r="CB378" s="369"/>
      <c r="CC378" s="369"/>
      <c r="CD378" s="369"/>
      <c r="CE378" s="369"/>
      <c r="CF378" s="369"/>
      <c r="CG378" s="369"/>
      <c r="CH378" s="369"/>
      <c r="CI378" s="369"/>
      <c r="CJ378" s="369"/>
      <c r="CK378" s="369"/>
      <c r="CL378" s="369"/>
      <c r="CM378" s="369"/>
      <c r="CN378" s="369"/>
      <c r="CO378" s="369"/>
      <c r="CP378" s="369"/>
      <c r="CQ378" s="369"/>
      <c r="CR378" s="369"/>
      <c r="CS378" s="369"/>
    </row>
    <row r="379" spans="1:97" s="356" customFormat="1" ht="36" outlineLevel="1">
      <c r="A379" s="591"/>
      <c r="B379" s="38" t="s">
        <v>3286</v>
      </c>
      <c r="C379" s="25" t="s">
        <v>80</v>
      </c>
      <c r="D379" s="25" t="s">
        <v>1301</v>
      </c>
      <c r="E379" s="25" t="s">
        <v>1668</v>
      </c>
      <c r="F379" s="24" t="s">
        <v>1669</v>
      </c>
      <c r="G379" s="25" t="s">
        <v>80</v>
      </c>
      <c r="H379" s="25" t="s">
        <v>2268</v>
      </c>
      <c r="I379" s="25"/>
      <c r="J379" s="22">
        <v>606</v>
      </c>
      <c r="K379" s="22">
        <v>600</v>
      </c>
      <c r="L379" s="22">
        <v>6</v>
      </c>
      <c r="M379" s="22">
        <v>0</v>
      </c>
      <c r="N379" s="22">
        <v>420</v>
      </c>
      <c r="O379" s="22">
        <v>420</v>
      </c>
      <c r="P379" s="387">
        <v>46022</v>
      </c>
      <c r="Q379" s="387">
        <v>46022</v>
      </c>
      <c r="R379" s="25" t="s">
        <v>182</v>
      </c>
      <c r="S379" s="387"/>
      <c r="T379" s="22">
        <v>0</v>
      </c>
      <c r="U379" s="22">
        <v>0</v>
      </c>
      <c r="V379" s="22">
        <v>0</v>
      </c>
      <c r="W379" s="22">
        <v>0</v>
      </c>
      <c r="X379" s="22">
        <v>0</v>
      </c>
      <c r="Y379" s="22">
        <v>0</v>
      </c>
      <c r="Z379" s="22">
        <v>180</v>
      </c>
      <c r="AA379" s="22">
        <v>6</v>
      </c>
      <c r="AB379" s="22">
        <v>420</v>
      </c>
      <c r="AC379" s="22">
        <v>606</v>
      </c>
      <c r="AD379" s="22">
        <v>420</v>
      </c>
      <c r="AE379" s="22">
        <v>0</v>
      </c>
      <c r="AF379" s="22">
        <v>0</v>
      </c>
      <c r="AG379" s="22">
        <v>0</v>
      </c>
      <c r="AH379" s="22">
        <v>6</v>
      </c>
      <c r="AI379" s="22">
        <v>0</v>
      </c>
      <c r="AJ379" s="22">
        <v>180</v>
      </c>
      <c r="AK379" s="22">
        <v>6</v>
      </c>
      <c r="AL379" s="22">
        <v>420</v>
      </c>
      <c r="AM379" s="22">
        <v>606</v>
      </c>
      <c r="AN379" s="22">
        <v>420</v>
      </c>
      <c r="AO379" s="22">
        <v>0</v>
      </c>
      <c r="AP379" s="22">
        <v>0</v>
      </c>
      <c r="AQ379" s="22">
        <v>0</v>
      </c>
      <c r="AR379" s="22">
        <v>0</v>
      </c>
      <c r="AS379" s="25" t="s">
        <v>3285</v>
      </c>
      <c r="AT379" s="22">
        <v>0</v>
      </c>
      <c r="AU379" s="22">
        <v>0</v>
      </c>
      <c r="AV379" s="387" t="s">
        <v>1915</v>
      </c>
      <c r="AW379" s="25" t="s">
        <v>2873</v>
      </c>
      <c r="AX379" s="387" t="s">
        <v>1968</v>
      </c>
      <c r="AY379" s="25" t="s">
        <v>2591</v>
      </c>
      <c r="AZ379" s="387" t="s">
        <v>3275</v>
      </c>
      <c r="BA379" s="369"/>
      <c r="BB379" s="369"/>
      <c r="BC379" s="369"/>
      <c r="BD379" s="369"/>
      <c r="BE379" s="369"/>
      <c r="BF379" s="369"/>
      <c r="BG379" s="369"/>
      <c r="BH379" s="369"/>
      <c r="BI379" s="369"/>
      <c r="BJ379" s="369"/>
      <c r="BK379" s="369"/>
      <c r="BL379" s="369"/>
      <c r="BM379" s="369"/>
      <c r="BN379" s="369"/>
      <c r="BO379" s="369"/>
      <c r="BP379" s="369"/>
      <c r="BQ379" s="369"/>
      <c r="BR379" s="369"/>
      <c r="BS379" s="369"/>
      <c r="BT379" s="369"/>
      <c r="BU379" s="369"/>
      <c r="BV379" s="369"/>
      <c r="BW379" s="369"/>
      <c r="BX379" s="369"/>
      <c r="BY379" s="369"/>
      <c r="BZ379" s="369"/>
      <c r="CA379" s="369"/>
      <c r="CB379" s="369"/>
      <c r="CC379" s="369"/>
      <c r="CD379" s="369"/>
      <c r="CE379" s="369"/>
      <c r="CF379" s="369"/>
      <c r="CG379" s="369"/>
      <c r="CH379" s="369"/>
      <c r="CI379" s="369"/>
      <c r="CJ379" s="369"/>
      <c r="CK379" s="369"/>
      <c r="CL379" s="369"/>
      <c r="CM379" s="369"/>
      <c r="CN379" s="369"/>
      <c r="CO379" s="369"/>
      <c r="CP379" s="369"/>
      <c r="CQ379" s="369"/>
      <c r="CR379" s="369"/>
      <c r="CS379" s="369"/>
    </row>
    <row r="380" spans="1:97" s="356" customFormat="1" ht="36" outlineLevel="1">
      <c r="A380" s="591"/>
      <c r="B380" s="38" t="s">
        <v>3287</v>
      </c>
      <c r="C380" s="25" t="s">
        <v>80</v>
      </c>
      <c r="D380" s="25" t="s">
        <v>1301</v>
      </c>
      <c r="E380" s="25" t="s">
        <v>1668</v>
      </c>
      <c r="F380" s="24" t="s">
        <v>1669</v>
      </c>
      <c r="G380" s="25" t="s">
        <v>80</v>
      </c>
      <c r="H380" s="25" t="s">
        <v>3288</v>
      </c>
      <c r="I380" s="25"/>
      <c r="J380" s="22">
        <v>1200</v>
      </c>
      <c r="K380" s="22">
        <v>1200</v>
      </c>
      <c r="L380" s="22">
        <v>0</v>
      </c>
      <c r="M380" s="22">
        <v>0</v>
      </c>
      <c r="N380" s="22">
        <v>650</v>
      </c>
      <c r="O380" s="22">
        <v>650</v>
      </c>
      <c r="P380" s="387">
        <v>46022</v>
      </c>
      <c r="Q380" s="387">
        <v>46022</v>
      </c>
      <c r="R380" s="25" t="s">
        <v>182</v>
      </c>
      <c r="S380" s="387"/>
      <c r="T380" s="22">
        <v>0</v>
      </c>
      <c r="U380" s="22">
        <v>0</v>
      </c>
      <c r="V380" s="22">
        <v>0</v>
      </c>
      <c r="W380" s="22">
        <v>0</v>
      </c>
      <c r="X380" s="22">
        <v>0</v>
      </c>
      <c r="Y380" s="22">
        <v>0</v>
      </c>
      <c r="Z380" s="22">
        <v>540</v>
      </c>
      <c r="AA380" s="22">
        <v>0</v>
      </c>
      <c r="AB380" s="22">
        <v>650</v>
      </c>
      <c r="AC380" s="22">
        <v>1190</v>
      </c>
      <c r="AD380" s="22">
        <v>650</v>
      </c>
      <c r="AE380" s="22">
        <v>0</v>
      </c>
      <c r="AF380" s="22">
        <v>0</v>
      </c>
      <c r="AG380" s="22">
        <v>0</v>
      </c>
      <c r="AH380" s="22">
        <v>0</v>
      </c>
      <c r="AI380" s="22">
        <v>0</v>
      </c>
      <c r="AJ380" s="22">
        <v>540</v>
      </c>
      <c r="AK380" s="22">
        <v>0</v>
      </c>
      <c r="AL380" s="22">
        <v>650</v>
      </c>
      <c r="AM380" s="22">
        <v>1190</v>
      </c>
      <c r="AN380" s="22">
        <v>650</v>
      </c>
      <c r="AO380" s="22">
        <v>0</v>
      </c>
      <c r="AP380" s="22">
        <v>0</v>
      </c>
      <c r="AQ380" s="22">
        <v>0</v>
      </c>
      <c r="AR380" s="22">
        <v>10</v>
      </c>
      <c r="AS380" s="25" t="s">
        <v>3289</v>
      </c>
      <c r="AT380" s="22">
        <v>0</v>
      </c>
      <c r="AU380" s="22">
        <v>0</v>
      </c>
      <c r="AV380" s="387" t="s">
        <v>1915</v>
      </c>
      <c r="AW380" s="25" t="s">
        <v>2873</v>
      </c>
      <c r="AX380" s="387" t="s">
        <v>1968</v>
      </c>
      <c r="AY380" s="25" t="s">
        <v>2591</v>
      </c>
      <c r="AZ380" s="387" t="s">
        <v>3275</v>
      </c>
      <c r="BA380" s="369"/>
      <c r="BB380" s="369"/>
      <c r="BC380" s="369"/>
      <c r="BD380" s="369"/>
      <c r="BE380" s="369"/>
      <c r="BF380" s="369"/>
      <c r="BG380" s="369"/>
      <c r="BH380" s="369"/>
      <c r="BI380" s="369"/>
      <c r="BJ380" s="369"/>
      <c r="BK380" s="369"/>
      <c r="BL380" s="369"/>
      <c r="BM380" s="369"/>
      <c r="BN380" s="369"/>
      <c r="BO380" s="369"/>
      <c r="BP380" s="369"/>
      <c r="BQ380" s="369"/>
      <c r="BR380" s="369"/>
      <c r="BS380" s="369"/>
      <c r="BT380" s="369"/>
      <c r="BU380" s="369"/>
      <c r="BV380" s="369"/>
      <c r="BW380" s="369"/>
      <c r="BX380" s="369"/>
      <c r="BY380" s="369"/>
      <c r="BZ380" s="369"/>
      <c r="CA380" s="369"/>
      <c r="CB380" s="369"/>
      <c r="CC380" s="369"/>
      <c r="CD380" s="369"/>
      <c r="CE380" s="369"/>
      <c r="CF380" s="369"/>
      <c r="CG380" s="369"/>
      <c r="CH380" s="369"/>
      <c r="CI380" s="369"/>
      <c r="CJ380" s="369"/>
      <c r="CK380" s="369"/>
      <c r="CL380" s="369"/>
      <c r="CM380" s="369"/>
      <c r="CN380" s="369"/>
      <c r="CO380" s="369"/>
      <c r="CP380" s="369"/>
      <c r="CQ380" s="369"/>
      <c r="CR380" s="369"/>
      <c r="CS380" s="369"/>
    </row>
    <row r="381" spans="1:97" s="356" customFormat="1" ht="126" outlineLevel="1">
      <c r="A381" s="591"/>
      <c r="B381" s="38" t="s">
        <v>3290</v>
      </c>
      <c r="C381" s="25" t="s">
        <v>80</v>
      </c>
      <c r="D381" s="25" t="s">
        <v>1945</v>
      </c>
      <c r="E381" s="25" t="s">
        <v>1892</v>
      </c>
      <c r="F381" s="24" t="s">
        <v>1871</v>
      </c>
      <c r="G381" s="25" t="s">
        <v>80</v>
      </c>
      <c r="H381" s="25" t="s">
        <v>3291</v>
      </c>
      <c r="I381" s="25" t="s">
        <v>3292</v>
      </c>
      <c r="J381" s="22">
        <v>134.5</v>
      </c>
      <c r="K381" s="22">
        <v>134.5</v>
      </c>
      <c r="L381" s="22">
        <v>0</v>
      </c>
      <c r="M381" s="22">
        <v>0</v>
      </c>
      <c r="N381" s="22">
        <v>94.15</v>
      </c>
      <c r="O381" s="22">
        <v>94.15</v>
      </c>
      <c r="P381" s="387">
        <v>46022</v>
      </c>
      <c r="Q381" s="387">
        <v>46022</v>
      </c>
      <c r="R381" s="25" t="s">
        <v>182</v>
      </c>
      <c r="S381" s="387"/>
      <c r="T381" s="22">
        <v>0</v>
      </c>
      <c r="U381" s="22">
        <v>0</v>
      </c>
      <c r="V381" s="22">
        <v>0</v>
      </c>
      <c r="W381" s="22">
        <v>0</v>
      </c>
      <c r="X381" s="22">
        <v>0</v>
      </c>
      <c r="Y381" s="22">
        <v>0</v>
      </c>
      <c r="Z381" s="22">
        <v>40.35</v>
      </c>
      <c r="AA381" s="22">
        <v>0</v>
      </c>
      <c r="AB381" s="22">
        <v>0</v>
      </c>
      <c r="AC381" s="22">
        <v>40.35</v>
      </c>
      <c r="AD381" s="22">
        <v>94.15</v>
      </c>
      <c r="AE381" s="22">
        <v>0</v>
      </c>
      <c r="AF381" s="22">
        <v>0</v>
      </c>
      <c r="AG381" s="22">
        <v>0</v>
      </c>
      <c r="AH381" s="22">
        <v>0</v>
      </c>
      <c r="AI381" s="22">
        <v>0</v>
      </c>
      <c r="AJ381" s="22">
        <v>40.35</v>
      </c>
      <c r="AK381" s="22">
        <v>0</v>
      </c>
      <c r="AL381" s="22">
        <v>0</v>
      </c>
      <c r="AM381" s="22">
        <v>40.35</v>
      </c>
      <c r="AN381" s="22">
        <v>94.15</v>
      </c>
      <c r="AO381" s="22">
        <v>0</v>
      </c>
      <c r="AP381" s="22">
        <v>0</v>
      </c>
      <c r="AQ381" s="22">
        <v>0</v>
      </c>
      <c r="AR381" s="22">
        <v>0</v>
      </c>
      <c r="AS381" s="25" t="s">
        <v>3289</v>
      </c>
      <c r="AT381" s="22">
        <v>0</v>
      </c>
      <c r="AU381" s="22">
        <v>0</v>
      </c>
      <c r="AV381" s="387" t="s">
        <v>1915</v>
      </c>
      <c r="AW381" s="25" t="s">
        <v>2873</v>
      </c>
      <c r="AX381" s="387" t="s">
        <v>1968</v>
      </c>
      <c r="AY381" s="25" t="s">
        <v>2591</v>
      </c>
      <c r="AZ381" s="387" t="s">
        <v>3275</v>
      </c>
      <c r="BA381" s="369"/>
      <c r="BB381" s="369"/>
      <c r="BC381" s="369"/>
      <c r="BD381" s="369"/>
      <c r="BE381" s="369"/>
      <c r="BF381" s="369"/>
      <c r="BG381" s="369"/>
      <c r="BH381" s="369"/>
      <c r="BI381" s="369"/>
      <c r="BJ381" s="369"/>
      <c r="BK381" s="369"/>
      <c r="BL381" s="369"/>
      <c r="BM381" s="369"/>
      <c r="BN381" s="369"/>
      <c r="BO381" s="369"/>
      <c r="BP381" s="369"/>
      <c r="BQ381" s="369"/>
      <c r="BR381" s="369"/>
      <c r="BS381" s="369"/>
      <c r="BT381" s="369"/>
      <c r="BU381" s="369"/>
      <c r="BV381" s="369"/>
      <c r="BW381" s="369"/>
      <c r="BX381" s="369"/>
      <c r="BY381" s="369"/>
      <c r="BZ381" s="369"/>
      <c r="CA381" s="369"/>
      <c r="CB381" s="369"/>
      <c r="CC381" s="369"/>
      <c r="CD381" s="369"/>
      <c r="CE381" s="369"/>
      <c r="CF381" s="369"/>
      <c r="CG381" s="369"/>
      <c r="CH381" s="369"/>
      <c r="CI381" s="369"/>
      <c r="CJ381" s="369"/>
      <c r="CK381" s="369"/>
      <c r="CL381" s="369"/>
      <c r="CM381" s="369"/>
      <c r="CN381" s="369"/>
      <c r="CO381" s="369"/>
      <c r="CP381" s="369"/>
      <c r="CQ381" s="369"/>
      <c r="CR381" s="369"/>
      <c r="CS381" s="369"/>
    </row>
    <row r="382" spans="1:97" s="356" customFormat="1" ht="216" outlineLevel="1">
      <c r="A382" s="591"/>
      <c r="B382" s="38" t="s">
        <v>3293</v>
      </c>
      <c r="C382" s="25" t="s">
        <v>80</v>
      </c>
      <c r="D382" s="25" t="s">
        <v>1869</v>
      </c>
      <c r="E382" s="25" t="s">
        <v>1050</v>
      </c>
      <c r="F382" s="24" t="s">
        <v>1051</v>
      </c>
      <c r="G382" s="25" t="s">
        <v>80</v>
      </c>
      <c r="H382" s="25" t="s">
        <v>3294</v>
      </c>
      <c r="I382" s="25" t="s">
        <v>3295</v>
      </c>
      <c r="J382" s="22">
        <v>5186.8999999999996</v>
      </c>
      <c r="K382" s="22">
        <v>5186.8999999999996</v>
      </c>
      <c r="L382" s="22">
        <v>0</v>
      </c>
      <c r="M382" s="22">
        <v>1556.07</v>
      </c>
      <c r="N382" s="22">
        <v>0</v>
      </c>
      <c r="O382" s="22">
        <v>0</v>
      </c>
      <c r="P382" s="387" t="s">
        <v>80</v>
      </c>
      <c r="Q382" s="387">
        <v>46387</v>
      </c>
      <c r="R382" s="25" t="s">
        <v>182</v>
      </c>
      <c r="S382" s="387"/>
      <c r="T382" s="22">
        <v>0</v>
      </c>
      <c r="U382" s="22">
        <v>0</v>
      </c>
      <c r="V382" s="22">
        <v>0</v>
      </c>
      <c r="W382" s="22">
        <v>0</v>
      </c>
      <c r="X382" s="22">
        <v>0</v>
      </c>
      <c r="Y382" s="22">
        <v>0</v>
      </c>
      <c r="Z382" s="22">
        <v>3630.83</v>
      </c>
      <c r="AA382" s="22">
        <v>0</v>
      </c>
      <c r="AB382" s="22">
        <v>0</v>
      </c>
      <c r="AC382" s="22">
        <v>3630.83</v>
      </c>
      <c r="AD382" s="22">
        <v>0</v>
      </c>
      <c r="AE382" s="22">
        <v>0</v>
      </c>
      <c r="AF382" s="22">
        <v>0</v>
      </c>
      <c r="AG382" s="22">
        <v>0</v>
      </c>
      <c r="AH382" s="22">
        <v>0</v>
      </c>
      <c r="AI382" s="22">
        <v>0</v>
      </c>
      <c r="AJ382" s="22">
        <v>3630.83</v>
      </c>
      <c r="AK382" s="22">
        <v>0</v>
      </c>
      <c r="AL382" s="22">
        <v>0</v>
      </c>
      <c r="AM382" s="22">
        <v>3630.83</v>
      </c>
      <c r="AN382" s="22">
        <v>0</v>
      </c>
      <c r="AO382" s="22">
        <v>0</v>
      </c>
      <c r="AP382" s="22">
        <v>0</v>
      </c>
      <c r="AQ382" s="22">
        <v>0</v>
      </c>
      <c r="AR382" s="22">
        <v>0</v>
      </c>
      <c r="AS382" s="25" t="s">
        <v>3289</v>
      </c>
      <c r="AT382" s="22">
        <v>0</v>
      </c>
      <c r="AU382" s="22">
        <v>0</v>
      </c>
      <c r="AV382" s="387" t="s">
        <v>1915</v>
      </c>
      <c r="AW382" s="25" t="s">
        <v>2873</v>
      </c>
      <c r="AX382" s="387" t="s">
        <v>1949</v>
      </c>
      <c r="AY382" s="25" t="s">
        <v>2591</v>
      </c>
      <c r="AZ382" s="387" t="s">
        <v>3275</v>
      </c>
      <c r="BA382" s="369"/>
      <c r="BB382" s="369"/>
      <c r="BC382" s="369"/>
      <c r="BD382" s="369"/>
      <c r="BE382" s="369"/>
      <c r="BF382" s="369"/>
      <c r="BG382" s="369"/>
      <c r="BH382" s="369"/>
      <c r="BI382" s="369"/>
      <c r="BJ382" s="369"/>
      <c r="BK382" s="369"/>
      <c r="BL382" s="369"/>
      <c r="BM382" s="369"/>
      <c r="BN382" s="369"/>
      <c r="BO382" s="369"/>
      <c r="BP382" s="369"/>
      <c r="BQ382" s="369"/>
      <c r="BR382" s="369"/>
      <c r="BS382" s="369"/>
      <c r="BT382" s="369"/>
      <c r="BU382" s="369"/>
      <c r="BV382" s="369"/>
      <c r="BW382" s="369"/>
      <c r="BX382" s="369"/>
      <c r="BY382" s="369"/>
      <c r="BZ382" s="369"/>
      <c r="CA382" s="369"/>
      <c r="CB382" s="369"/>
      <c r="CC382" s="369"/>
      <c r="CD382" s="369"/>
      <c r="CE382" s="369"/>
      <c r="CF382" s="369"/>
      <c r="CG382" s="369"/>
      <c r="CH382" s="369"/>
      <c r="CI382" s="369"/>
      <c r="CJ382" s="369"/>
      <c r="CK382" s="369"/>
      <c r="CL382" s="369"/>
      <c r="CM382" s="369"/>
      <c r="CN382" s="369"/>
      <c r="CO382" s="369"/>
      <c r="CP382" s="369"/>
      <c r="CQ382" s="369"/>
      <c r="CR382" s="369"/>
      <c r="CS382" s="369"/>
    </row>
    <row r="383" spans="1:97" s="356" customFormat="1" ht="216" outlineLevel="1">
      <c r="A383" s="591"/>
      <c r="B383" s="38" t="s">
        <v>3296</v>
      </c>
      <c r="C383" s="25" t="s">
        <v>80</v>
      </c>
      <c r="D383" s="25" t="s">
        <v>3297</v>
      </c>
      <c r="E383" s="25" t="s">
        <v>3298</v>
      </c>
      <c r="F383" s="24" t="s">
        <v>1675</v>
      </c>
      <c r="G383" s="25" t="s">
        <v>80</v>
      </c>
      <c r="H383" s="25" t="s">
        <v>3294</v>
      </c>
      <c r="I383" s="25" t="s">
        <v>3295</v>
      </c>
      <c r="J383" s="22">
        <v>15314.628839999999</v>
      </c>
      <c r="K383" s="22">
        <v>15314.628839999999</v>
      </c>
      <c r="L383" s="22">
        <v>0</v>
      </c>
      <c r="M383" s="22">
        <v>4594.3886519999996</v>
      </c>
      <c r="N383" s="22">
        <v>0</v>
      </c>
      <c r="O383" s="22">
        <v>0</v>
      </c>
      <c r="P383" s="387" t="s">
        <v>80</v>
      </c>
      <c r="Q383" s="387">
        <v>46387</v>
      </c>
      <c r="R383" s="25" t="s">
        <v>182</v>
      </c>
      <c r="S383" s="387"/>
      <c r="T383" s="22">
        <v>0</v>
      </c>
      <c r="U383" s="22">
        <v>0</v>
      </c>
      <c r="V383" s="22">
        <v>0</v>
      </c>
      <c r="W383" s="22">
        <v>0</v>
      </c>
      <c r="X383" s="22">
        <v>0</v>
      </c>
      <c r="Y383" s="22">
        <v>0</v>
      </c>
      <c r="Z383" s="22">
        <v>10720.240188</v>
      </c>
      <c r="AA383" s="22">
        <v>0</v>
      </c>
      <c r="AB383" s="22">
        <v>0</v>
      </c>
      <c r="AC383" s="22">
        <v>10720.240188</v>
      </c>
      <c r="AD383" s="22">
        <v>0</v>
      </c>
      <c r="AE383" s="22">
        <v>0</v>
      </c>
      <c r="AF383" s="22">
        <v>0</v>
      </c>
      <c r="AG383" s="22">
        <v>0</v>
      </c>
      <c r="AH383" s="22">
        <v>0</v>
      </c>
      <c r="AI383" s="22">
        <v>0</v>
      </c>
      <c r="AJ383" s="22">
        <v>10720.240188</v>
      </c>
      <c r="AK383" s="22">
        <v>0</v>
      </c>
      <c r="AL383" s="22">
        <v>0</v>
      </c>
      <c r="AM383" s="22">
        <v>10720.240188</v>
      </c>
      <c r="AN383" s="22">
        <v>0</v>
      </c>
      <c r="AO383" s="22">
        <v>0</v>
      </c>
      <c r="AP383" s="22">
        <v>0</v>
      </c>
      <c r="AQ383" s="22">
        <v>0</v>
      </c>
      <c r="AR383" s="22">
        <v>0</v>
      </c>
      <c r="AS383" s="25" t="s">
        <v>3289</v>
      </c>
      <c r="AT383" s="22">
        <v>0</v>
      </c>
      <c r="AU383" s="22">
        <v>0</v>
      </c>
      <c r="AV383" s="387" t="s">
        <v>1915</v>
      </c>
      <c r="AW383" s="25" t="s">
        <v>2873</v>
      </c>
      <c r="AX383" s="387" t="s">
        <v>2497</v>
      </c>
      <c r="AY383" s="25" t="s">
        <v>2591</v>
      </c>
      <c r="AZ383" s="387" t="s">
        <v>3275</v>
      </c>
      <c r="BA383" s="369"/>
      <c r="BB383" s="369"/>
      <c r="BC383" s="369"/>
      <c r="BD383" s="369"/>
      <c r="BE383" s="369"/>
      <c r="BF383" s="369"/>
      <c r="BG383" s="369"/>
      <c r="BH383" s="369"/>
      <c r="BI383" s="369"/>
      <c r="BJ383" s="369"/>
      <c r="BK383" s="369"/>
      <c r="BL383" s="369"/>
      <c r="BM383" s="369"/>
      <c r="BN383" s="369"/>
      <c r="BO383" s="369"/>
      <c r="BP383" s="369"/>
      <c r="BQ383" s="369"/>
      <c r="BR383" s="369"/>
      <c r="BS383" s="369"/>
      <c r="BT383" s="369"/>
      <c r="BU383" s="369"/>
      <c r="BV383" s="369"/>
      <c r="BW383" s="369"/>
      <c r="BX383" s="369"/>
      <c r="BY383" s="369"/>
      <c r="BZ383" s="369"/>
      <c r="CA383" s="369"/>
      <c r="CB383" s="369"/>
      <c r="CC383" s="369"/>
      <c r="CD383" s="369"/>
      <c r="CE383" s="369"/>
      <c r="CF383" s="369"/>
      <c r="CG383" s="369"/>
      <c r="CH383" s="369"/>
      <c r="CI383" s="369"/>
      <c r="CJ383" s="369"/>
      <c r="CK383" s="369"/>
      <c r="CL383" s="369"/>
      <c r="CM383" s="369"/>
      <c r="CN383" s="369"/>
      <c r="CO383" s="369"/>
      <c r="CP383" s="369"/>
      <c r="CQ383" s="369"/>
      <c r="CR383" s="369"/>
      <c r="CS383" s="369"/>
    </row>
    <row r="384" spans="1:97" s="356" customFormat="1" ht="216" outlineLevel="1">
      <c r="A384" s="591"/>
      <c r="B384" s="38" t="s">
        <v>3299</v>
      </c>
      <c r="C384" s="25" t="s">
        <v>80</v>
      </c>
      <c r="D384" s="25" t="s">
        <v>3297</v>
      </c>
      <c r="E384" s="25" t="s">
        <v>3298</v>
      </c>
      <c r="F384" s="24" t="s">
        <v>1675</v>
      </c>
      <c r="G384" s="25" t="s">
        <v>80</v>
      </c>
      <c r="H384" s="25" t="s">
        <v>3294</v>
      </c>
      <c r="I384" s="25" t="s">
        <v>3295</v>
      </c>
      <c r="J384" s="22">
        <v>10800</v>
      </c>
      <c r="K384" s="22">
        <v>10800</v>
      </c>
      <c r="L384" s="22">
        <v>0</v>
      </c>
      <c r="M384" s="22">
        <v>3240</v>
      </c>
      <c r="N384" s="22">
        <v>0</v>
      </c>
      <c r="O384" s="22">
        <v>0</v>
      </c>
      <c r="P384" s="387" t="s">
        <v>80</v>
      </c>
      <c r="Q384" s="387">
        <v>46387</v>
      </c>
      <c r="R384" s="25" t="s">
        <v>182</v>
      </c>
      <c r="S384" s="387"/>
      <c r="T384" s="22">
        <v>0</v>
      </c>
      <c r="U384" s="22">
        <v>0</v>
      </c>
      <c r="V384" s="22">
        <v>0</v>
      </c>
      <c r="W384" s="22">
        <v>0</v>
      </c>
      <c r="X384" s="22">
        <v>0</v>
      </c>
      <c r="Y384" s="22">
        <v>0</v>
      </c>
      <c r="Z384" s="22">
        <v>7560</v>
      </c>
      <c r="AA384" s="22">
        <v>0</v>
      </c>
      <c r="AB384" s="22">
        <v>0</v>
      </c>
      <c r="AC384" s="22">
        <v>7560</v>
      </c>
      <c r="AD384" s="22">
        <v>0</v>
      </c>
      <c r="AE384" s="22">
        <v>0</v>
      </c>
      <c r="AF384" s="22">
        <v>0</v>
      </c>
      <c r="AG384" s="22">
        <v>0</v>
      </c>
      <c r="AH384" s="22">
        <v>0</v>
      </c>
      <c r="AI384" s="22">
        <v>0</v>
      </c>
      <c r="AJ384" s="22">
        <v>7560</v>
      </c>
      <c r="AK384" s="22">
        <v>0</v>
      </c>
      <c r="AL384" s="22">
        <v>0</v>
      </c>
      <c r="AM384" s="22">
        <v>7560</v>
      </c>
      <c r="AN384" s="22">
        <v>0</v>
      </c>
      <c r="AO384" s="22">
        <v>0</v>
      </c>
      <c r="AP384" s="22">
        <v>0</v>
      </c>
      <c r="AQ384" s="22">
        <v>0</v>
      </c>
      <c r="AR384" s="22">
        <v>0</v>
      </c>
      <c r="AS384" s="25" t="s">
        <v>3289</v>
      </c>
      <c r="AT384" s="22">
        <v>0</v>
      </c>
      <c r="AU384" s="22">
        <v>0</v>
      </c>
      <c r="AV384" s="387" t="s">
        <v>1915</v>
      </c>
      <c r="AW384" s="25" t="s">
        <v>2873</v>
      </c>
      <c r="AX384" s="387" t="s">
        <v>2497</v>
      </c>
      <c r="AY384" s="25" t="s">
        <v>2591</v>
      </c>
      <c r="AZ384" s="387" t="s">
        <v>3275</v>
      </c>
      <c r="BA384" s="369"/>
      <c r="BB384" s="369"/>
      <c r="BC384" s="369"/>
      <c r="BD384" s="369"/>
      <c r="BE384" s="369"/>
      <c r="BF384" s="369"/>
      <c r="BG384" s="369"/>
      <c r="BH384" s="369"/>
      <c r="BI384" s="369"/>
      <c r="BJ384" s="369"/>
      <c r="BK384" s="369"/>
      <c r="BL384" s="369"/>
      <c r="BM384" s="369"/>
      <c r="BN384" s="369"/>
      <c r="BO384" s="369"/>
      <c r="BP384" s="369"/>
      <c r="BQ384" s="369"/>
      <c r="BR384" s="369"/>
      <c r="BS384" s="369"/>
      <c r="BT384" s="369"/>
      <c r="BU384" s="369"/>
      <c r="BV384" s="369"/>
      <c r="BW384" s="369"/>
      <c r="BX384" s="369"/>
      <c r="BY384" s="369"/>
      <c r="BZ384" s="369"/>
      <c r="CA384" s="369"/>
      <c r="CB384" s="369"/>
      <c r="CC384" s="369"/>
      <c r="CD384" s="369"/>
      <c r="CE384" s="369"/>
      <c r="CF384" s="369"/>
      <c r="CG384" s="369"/>
      <c r="CH384" s="369"/>
      <c r="CI384" s="369"/>
      <c r="CJ384" s="369"/>
      <c r="CK384" s="369"/>
      <c r="CL384" s="369"/>
      <c r="CM384" s="369"/>
      <c r="CN384" s="369"/>
      <c r="CO384" s="369"/>
      <c r="CP384" s="369"/>
      <c r="CQ384" s="369"/>
      <c r="CR384" s="369"/>
      <c r="CS384" s="369"/>
    </row>
    <row r="385" spans="1:267" s="356" customFormat="1" ht="216" outlineLevel="1">
      <c r="A385" s="591"/>
      <c r="B385" s="38" t="s">
        <v>3300</v>
      </c>
      <c r="C385" s="25" t="s">
        <v>80</v>
      </c>
      <c r="D385" s="25" t="s">
        <v>3301</v>
      </c>
      <c r="E385" s="25" t="s">
        <v>2318</v>
      </c>
      <c r="F385" s="24" t="s">
        <v>1891</v>
      </c>
      <c r="G385" s="25" t="s">
        <v>80</v>
      </c>
      <c r="H385" s="25" t="s">
        <v>3294</v>
      </c>
      <c r="I385" s="25" t="s">
        <v>3295</v>
      </c>
      <c r="J385" s="22">
        <v>19259.819</v>
      </c>
      <c r="K385" s="22">
        <v>19259.819</v>
      </c>
      <c r="L385" s="22">
        <v>0</v>
      </c>
      <c r="M385" s="22">
        <v>5777.9457000000002</v>
      </c>
      <c r="N385" s="22">
        <v>0</v>
      </c>
      <c r="O385" s="22">
        <v>0</v>
      </c>
      <c r="P385" s="387" t="s">
        <v>80</v>
      </c>
      <c r="Q385" s="387">
        <v>46387</v>
      </c>
      <c r="R385" s="25" t="s">
        <v>182</v>
      </c>
      <c r="S385" s="387"/>
      <c r="T385" s="22">
        <v>0</v>
      </c>
      <c r="U385" s="22">
        <v>0</v>
      </c>
      <c r="V385" s="22">
        <v>0</v>
      </c>
      <c r="W385" s="22">
        <v>0</v>
      </c>
      <c r="X385" s="22">
        <v>0</v>
      </c>
      <c r="Y385" s="22">
        <v>0</v>
      </c>
      <c r="Z385" s="22">
        <v>13481.873299999999</v>
      </c>
      <c r="AA385" s="22">
        <v>0</v>
      </c>
      <c r="AB385" s="22">
        <v>0</v>
      </c>
      <c r="AC385" s="22">
        <v>13481.873299999999</v>
      </c>
      <c r="AD385" s="22">
        <v>0</v>
      </c>
      <c r="AE385" s="22">
        <v>0</v>
      </c>
      <c r="AF385" s="22">
        <v>0</v>
      </c>
      <c r="AG385" s="22">
        <v>0</v>
      </c>
      <c r="AH385" s="22">
        <v>0</v>
      </c>
      <c r="AI385" s="22">
        <v>0</v>
      </c>
      <c r="AJ385" s="22">
        <v>13481.873299999999</v>
      </c>
      <c r="AK385" s="22">
        <v>0</v>
      </c>
      <c r="AL385" s="22">
        <v>0</v>
      </c>
      <c r="AM385" s="22">
        <v>13481.873299999999</v>
      </c>
      <c r="AN385" s="22">
        <v>0</v>
      </c>
      <c r="AO385" s="22">
        <v>0</v>
      </c>
      <c r="AP385" s="22">
        <v>0</v>
      </c>
      <c r="AQ385" s="22">
        <v>0</v>
      </c>
      <c r="AR385" s="22">
        <v>0</v>
      </c>
      <c r="AS385" s="25" t="s">
        <v>3289</v>
      </c>
      <c r="AT385" s="22">
        <v>0</v>
      </c>
      <c r="AU385" s="22">
        <v>0</v>
      </c>
      <c r="AV385" s="387" t="s">
        <v>1915</v>
      </c>
      <c r="AW385" s="25" t="s">
        <v>2873</v>
      </c>
      <c r="AX385" s="387" t="s">
        <v>1966</v>
      </c>
      <c r="AY385" s="25" t="s">
        <v>2591</v>
      </c>
      <c r="AZ385" s="387" t="s">
        <v>3275</v>
      </c>
      <c r="BA385" s="369"/>
      <c r="BB385" s="369"/>
      <c r="BC385" s="369"/>
      <c r="BD385" s="369"/>
      <c r="BE385" s="369"/>
      <c r="BF385" s="369"/>
      <c r="BG385" s="369"/>
      <c r="BH385" s="369"/>
      <c r="BI385" s="369"/>
      <c r="BJ385" s="369"/>
      <c r="BK385" s="369"/>
      <c r="BL385" s="369"/>
      <c r="BM385" s="369"/>
      <c r="BN385" s="369"/>
      <c r="BO385" s="369"/>
      <c r="BP385" s="369"/>
      <c r="BQ385" s="369"/>
      <c r="BR385" s="369"/>
      <c r="BS385" s="369"/>
      <c r="BT385" s="369"/>
      <c r="BU385" s="369"/>
      <c r="BV385" s="369"/>
      <c r="BW385" s="369"/>
      <c r="BX385" s="369"/>
      <c r="BY385" s="369"/>
      <c r="BZ385" s="369"/>
      <c r="CA385" s="369"/>
      <c r="CB385" s="369"/>
      <c r="CC385" s="369"/>
      <c r="CD385" s="369"/>
      <c r="CE385" s="369"/>
      <c r="CF385" s="369"/>
      <c r="CG385" s="369"/>
      <c r="CH385" s="369"/>
      <c r="CI385" s="369"/>
      <c r="CJ385" s="369"/>
      <c r="CK385" s="369"/>
      <c r="CL385" s="369"/>
      <c r="CM385" s="369"/>
      <c r="CN385" s="369"/>
      <c r="CO385" s="369"/>
      <c r="CP385" s="369"/>
      <c r="CQ385" s="369"/>
      <c r="CR385" s="369"/>
      <c r="CS385" s="369"/>
    </row>
    <row r="386" spans="1:267" s="356" customFormat="1" ht="216" outlineLevel="1">
      <c r="A386" s="591"/>
      <c r="B386" s="38" t="s">
        <v>3302</v>
      </c>
      <c r="C386" s="25" t="s">
        <v>80</v>
      </c>
      <c r="D386" s="25" t="s">
        <v>1044</v>
      </c>
      <c r="E386" s="25" t="s">
        <v>1875</v>
      </c>
      <c r="F386" s="24" t="s">
        <v>1873</v>
      </c>
      <c r="G386" s="25" t="s">
        <v>80</v>
      </c>
      <c r="H386" s="25" t="s">
        <v>3294</v>
      </c>
      <c r="I386" s="25" t="s">
        <v>3295</v>
      </c>
      <c r="J386" s="22">
        <v>3761.1640000000002</v>
      </c>
      <c r="K386" s="22">
        <v>3761.1640000000002</v>
      </c>
      <c r="L386" s="22">
        <v>0</v>
      </c>
      <c r="M386" s="22">
        <v>1128.3492000000001</v>
      </c>
      <c r="N386" s="22">
        <v>0</v>
      </c>
      <c r="O386" s="22">
        <v>0</v>
      </c>
      <c r="P386" s="387" t="s">
        <v>80</v>
      </c>
      <c r="Q386" s="387">
        <v>46387</v>
      </c>
      <c r="R386" s="25" t="s">
        <v>182</v>
      </c>
      <c r="S386" s="387"/>
      <c r="T386" s="22">
        <v>0</v>
      </c>
      <c r="U386" s="22">
        <v>0</v>
      </c>
      <c r="V386" s="22">
        <v>0</v>
      </c>
      <c r="W386" s="22">
        <v>0</v>
      </c>
      <c r="X386" s="22">
        <v>0</v>
      </c>
      <c r="Y386" s="22">
        <v>0</v>
      </c>
      <c r="Z386" s="22">
        <v>2632.8148000000001</v>
      </c>
      <c r="AA386" s="22">
        <v>0</v>
      </c>
      <c r="AB386" s="22">
        <v>0</v>
      </c>
      <c r="AC386" s="22">
        <v>2632.8148000000001</v>
      </c>
      <c r="AD386" s="22">
        <v>0</v>
      </c>
      <c r="AE386" s="22">
        <v>0</v>
      </c>
      <c r="AF386" s="22">
        <v>0</v>
      </c>
      <c r="AG386" s="22">
        <v>0</v>
      </c>
      <c r="AH386" s="22">
        <v>0</v>
      </c>
      <c r="AI386" s="22">
        <v>0</v>
      </c>
      <c r="AJ386" s="22">
        <v>2632.8148000000001</v>
      </c>
      <c r="AK386" s="22">
        <v>0</v>
      </c>
      <c r="AL386" s="22">
        <v>0</v>
      </c>
      <c r="AM386" s="22">
        <v>2632.8148000000001</v>
      </c>
      <c r="AN386" s="22">
        <v>0</v>
      </c>
      <c r="AO386" s="22">
        <v>0</v>
      </c>
      <c r="AP386" s="22">
        <v>0</v>
      </c>
      <c r="AQ386" s="22">
        <v>0</v>
      </c>
      <c r="AR386" s="22">
        <v>0</v>
      </c>
      <c r="AS386" s="25" t="s">
        <v>3289</v>
      </c>
      <c r="AT386" s="22">
        <v>0</v>
      </c>
      <c r="AU386" s="22">
        <v>0</v>
      </c>
      <c r="AV386" s="387" t="s">
        <v>1915</v>
      </c>
      <c r="AW386" s="25" t="s">
        <v>2873</v>
      </c>
      <c r="AX386" s="387" t="s">
        <v>1953</v>
      </c>
      <c r="AY386" s="25" t="s">
        <v>2591</v>
      </c>
      <c r="AZ386" s="387" t="s">
        <v>3275</v>
      </c>
      <c r="BA386" s="369"/>
      <c r="BB386" s="369"/>
      <c r="BC386" s="369"/>
      <c r="BD386" s="369"/>
      <c r="BE386" s="369"/>
      <c r="BF386" s="369"/>
      <c r="BG386" s="369"/>
      <c r="BH386" s="369"/>
      <c r="BI386" s="369"/>
      <c r="BJ386" s="369"/>
      <c r="BK386" s="369"/>
      <c r="BL386" s="369"/>
      <c r="BM386" s="369"/>
      <c r="BN386" s="369"/>
      <c r="BO386" s="369"/>
      <c r="BP386" s="369"/>
      <c r="BQ386" s="369"/>
      <c r="BR386" s="369"/>
      <c r="BS386" s="369"/>
      <c r="BT386" s="369"/>
      <c r="BU386" s="369"/>
      <c r="BV386" s="369"/>
      <c r="BW386" s="369"/>
      <c r="BX386" s="369"/>
      <c r="BY386" s="369"/>
      <c r="BZ386" s="369"/>
      <c r="CA386" s="369"/>
      <c r="CB386" s="369"/>
      <c r="CC386" s="369"/>
      <c r="CD386" s="369"/>
      <c r="CE386" s="369"/>
      <c r="CF386" s="369"/>
      <c r="CG386" s="369"/>
      <c r="CH386" s="369"/>
      <c r="CI386" s="369"/>
      <c r="CJ386" s="369"/>
      <c r="CK386" s="369"/>
      <c r="CL386" s="369"/>
      <c r="CM386" s="369"/>
      <c r="CN386" s="369"/>
      <c r="CO386" s="369"/>
      <c r="CP386" s="369"/>
      <c r="CQ386" s="369"/>
      <c r="CR386" s="369"/>
      <c r="CS386" s="369"/>
    </row>
    <row r="387" spans="1:267" s="356" customFormat="1" ht="216" outlineLevel="1">
      <c r="A387" s="591"/>
      <c r="B387" s="38" t="s">
        <v>3303</v>
      </c>
      <c r="C387" s="25" t="s">
        <v>80</v>
      </c>
      <c r="D387" s="25" t="s">
        <v>1701</v>
      </c>
      <c r="E387" s="25" t="s">
        <v>1702</v>
      </c>
      <c r="F387" s="24" t="s">
        <v>1703</v>
      </c>
      <c r="G387" s="25" t="s">
        <v>80</v>
      </c>
      <c r="H387" s="25" t="s">
        <v>3294</v>
      </c>
      <c r="I387" s="25" t="s">
        <v>3295</v>
      </c>
      <c r="J387" s="22">
        <v>20500</v>
      </c>
      <c r="K387" s="22">
        <v>20257</v>
      </c>
      <c r="L387" s="22">
        <v>243</v>
      </c>
      <c r="M387" s="22">
        <v>6150</v>
      </c>
      <c r="N387" s="22">
        <v>0</v>
      </c>
      <c r="O387" s="22">
        <v>0</v>
      </c>
      <c r="P387" s="387" t="s">
        <v>80</v>
      </c>
      <c r="Q387" s="387">
        <v>46387</v>
      </c>
      <c r="R387" s="25" t="s">
        <v>182</v>
      </c>
      <c r="S387" s="387"/>
      <c r="T387" s="22">
        <v>0</v>
      </c>
      <c r="U387" s="22">
        <v>0</v>
      </c>
      <c r="V387" s="22">
        <v>0</v>
      </c>
      <c r="W387" s="22">
        <v>0</v>
      </c>
      <c r="X387" s="22">
        <v>0</v>
      </c>
      <c r="Y387" s="22">
        <v>0</v>
      </c>
      <c r="Z387" s="22">
        <v>14107</v>
      </c>
      <c r="AA387" s="22">
        <v>243</v>
      </c>
      <c r="AB387" s="22">
        <v>0</v>
      </c>
      <c r="AC387" s="22">
        <v>14350</v>
      </c>
      <c r="AD387" s="22">
        <v>0</v>
      </c>
      <c r="AE387" s="22">
        <v>0</v>
      </c>
      <c r="AF387" s="22">
        <v>0</v>
      </c>
      <c r="AG387" s="22">
        <v>0</v>
      </c>
      <c r="AH387" s="22">
        <v>0</v>
      </c>
      <c r="AI387" s="22">
        <v>0</v>
      </c>
      <c r="AJ387" s="22">
        <v>14107</v>
      </c>
      <c r="AK387" s="22">
        <v>243</v>
      </c>
      <c r="AL387" s="22">
        <v>0</v>
      </c>
      <c r="AM387" s="22">
        <v>14350</v>
      </c>
      <c r="AN387" s="22">
        <v>0</v>
      </c>
      <c r="AO387" s="22">
        <v>0</v>
      </c>
      <c r="AP387" s="22">
        <v>0</v>
      </c>
      <c r="AQ387" s="22">
        <v>0</v>
      </c>
      <c r="AR387" s="22">
        <v>0</v>
      </c>
      <c r="AS387" s="25" t="s">
        <v>3289</v>
      </c>
      <c r="AT387" s="22">
        <v>0</v>
      </c>
      <c r="AU387" s="22">
        <v>0</v>
      </c>
      <c r="AV387" s="387" t="s">
        <v>1915</v>
      </c>
      <c r="AW387" s="25" t="s">
        <v>2873</v>
      </c>
      <c r="AX387" s="387" t="s">
        <v>1965</v>
      </c>
      <c r="AY387" s="25" t="s">
        <v>2591</v>
      </c>
      <c r="AZ387" s="387" t="s">
        <v>3275</v>
      </c>
      <c r="BA387" s="369"/>
      <c r="BB387" s="369"/>
      <c r="BC387" s="369"/>
      <c r="BD387" s="369"/>
      <c r="BE387" s="369"/>
      <c r="BF387" s="369"/>
      <c r="BG387" s="369"/>
      <c r="BH387" s="369"/>
      <c r="BI387" s="369"/>
      <c r="BJ387" s="369"/>
      <c r="BK387" s="369"/>
      <c r="BL387" s="369"/>
      <c r="BM387" s="369"/>
      <c r="BN387" s="369"/>
      <c r="BO387" s="369"/>
      <c r="BP387" s="369"/>
      <c r="BQ387" s="369"/>
      <c r="BR387" s="369"/>
      <c r="BS387" s="369"/>
      <c r="BT387" s="369"/>
      <c r="BU387" s="369"/>
      <c r="BV387" s="369"/>
      <c r="BW387" s="369"/>
      <c r="BX387" s="369"/>
      <c r="BY387" s="369"/>
      <c r="BZ387" s="369"/>
      <c r="CA387" s="369"/>
      <c r="CB387" s="369"/>
      <c r="CC387" s="369"/>
      <c r="CD387" s="369"/>
      <c r="CE387" s="369"/>
      <c r="CF387" s="369"/>
      <c r="CG387" s="369"/>
      <c r="CH387" s="369"/>
      <c r="CI387" s="369"/>
      <c r="CJ387" s="369"/>
      <c r="CK387" s="369"/>
      <c r="CL387" s="369"/>
      <c r="CM387" s="369"/>
      <c r="CN387" s="369"/>
      <c r="CO387" s="369"/>
      <c r="CP387" s="369"/>
      <c r="CQ387" s="369"/>
      <c r="CR387" s="369"/>
      <c r="CS387" s="369"/>
    </row>
    <row r="388" spans="1:267" s="356" customFormat="1" ht="216" outlineLevel="1">
      <c r="A388" s="591"/>
      <c r="B388" s="38" t="s">
        <v>3304</v>
      </c>
      <c r="C388" s="25" t="s">
        <v>80</v>
      </c>
      <c r="D388" s="25" t="s">
        <v>2886</v>
      </c>
      <c r="E388" s="25" t="s">
        <v>1870</v>
      </c>
      <c r="F388" s="24" t="s">
        <v>1871</v>
      </c>
      <c r="G388" s="25" t="s">
        <v>80</v>
      </c>
      <c r="H388" s="25" t="s">
        <v>3294</v>
      </c>
      <c r="I388" s="25" t="s">
        <v>3295</v>
      </c>
      <c r="J388" s="22">
        <v>6103.9</v>
      </c>
      <c r="K388" s="22">
        <v>6103.9</v>
      </c>
      <c r="L388" s="22">
        <v>0</v>
      </c>
      <c r="M388" s="22">
        <v>1831.17</v>
      </c>
      <c r="N388" s="22">
        <v>0</v>
      </c>
      <c r="O388" s="22">
        <v>0</v>
      </c>
      <c r="P388" s="387" t="s">
        <v>80</v>
      </c>
      <c r="Q388" s="387">
        <v>46387</v>
      </c>
      <c r="R388" s="25" t="s">
        <v>182</v>
      </c>
      <c r="S388" s="387"/>
      <c r="T388" s="22">
        <v>0</v>
      </c>
      <c r="U388" s="22">
        <v>0</v>
      </c>
      <c r="V388" s="22">
        <v>0</v>
      </c>
      <c r="W388" s="22">
        <v>0</v>
      </c>
      <c r="X388" s="22">
        <v>0</v>
      </c>
      <c r="Y388" s="22">
        <v>0</v>
      </c>
      <c r="Z388" s="22">
        <v>4272.7299999999996</v>
      </c>
      <c r="AA388" s="22">
        <v>0</v>
      </c>
      <c r="AB388" s="22">
        <v>0</v>
      </c>
      <c r="AC388" s="22">
        <v>4272.7299999999996</v>
      </c>
      <c r="AD388" s="22">
        <v>0</v>
      </c>
      <c r="AE388" s="22">
        <v>0</v>
      </c>
      <c r="AF388" s="22">
        <v>0</v>
      </c>
      <c r="AG388" s="22">
        <v>0</v>
      </c>
      <c r="AH388" s="22">
        <v>0</v>
      </c>
      <c r="AI388" s="22">
        <v>0</v>
      </c>
      <c r="AJ388" s="22">
        <v>4272.7299999999996</v>
      </c>
      <c r="AK388" s="22">
        <v>0</v>
      </c>
      <c r="AL388" s="22">
        <v>0</v>
      </c>
      <c r="AM388" s="22">
        <v>4272.7299999999996</v>
      </c>
      <c r="AN388" s="22">
        <v>0</v>
      </c>
      <c r="AO388" s="22">
        <v>0</v>
      </c>
      <c r="AP388" s="22">
        <v>0</v>
      </c>
      <c r="AQ388" s="22">
        <v>0</v>
      </c>
      <c r="AR388" s="22">
        <v>0</v>
      </c>
      <c r="AS388" s="25" t="s">
        <v>3289</v>
      </c>
      <c r="AT388" s="22">
        <v>0</v>
      </c>
      <c r="AU388" s="22">
        <v>0</v>
      </c>
      <c r="AV388" s="387" t="s">
        <v>1915</v>
      </c>
      <c r="AW388" s="25" t="s">
        <v>2873</v>
      </c>
      <c r="AX388" s="387" t="s">
        <v>1968</v>
      </c>
      <c r="AY388" s="25" t="s">
        <v>2591</v>
      </c>
      <c r="AZ388" s="387" t="s">
        <v>3275</v>
      </c>
      <c r="BA388" s="369"/>
      <c r="BB388" s="369"/>
      <c r="BC388" s="369"/>
      <c r="BD388" s="369"/>
      <c r="BE388" s="369"/>
      <c r="BF388" s="369"/>
      <c r="BG388" s="369"/>
      <c r="BH388" s="369"/>
      <c r="BI388" s="369"/>
      <c r="BJ388" s="369"/>
      <c r="BK388" s="369"/>
      <c r="BL388" s="369"/>
      <c r="BM388" s="369"/>
      <c r="BN388" s="369"/>
      <c r="BO388" s="369"/>
      <c r="BP388" s="369"/>
      <c r="BQ388" s="369"/>
      <c r="BR388" s="369"/>
      <c r="BS388" s="369"/>
      <c r="BT388" s="369"/>
      <c r="BU388" s="369"/>
      <c r="BV388" s="369"/>
      <c r="BW388" s="369"/>
      <c r="BX388" s="369"/>
      <c r="BY388" s="369"/>
      <c r="BZ388" s="369"/>
      <c r="CA388" s="369"/>
      <c r="CB388" s="369"/>
      <c r="CC388" s="369"/>
      <c r="CD388" s="369"/>
      <c r="CE388" s="369"/>
      <c r="CF388" s="369"/>
      <c r="CG388" s="369"/>
      <c r="CH388" s="369"/>
      <c r="CI388" s="369"/>
      <c r="CJ388" s="369"/>
      <c r="CK388" s="369"/>
      <c r="CL388" s="369"/>
      <c r="CM388" s="369"/>
      <c r="CN388" s="369"/>
      <c r="CO388" s="369"/>
      <c r="CP388" s="369"/>
      <c r="CQ388" s="369"/>
      <c r="CR388" s="369"/>
      <c r="CS388" s="369"/>
    </row>
    <row r="389" spans="1:267" s="356" customFormat="1" ht="216" outlineLevel="1">
      <c r="A389" s="591"/>
      <c r="B389" s="38" t="s">
        <v>3305</v>
      </c>
      <c r="C389" s="25" t="s">
        <v>80</v>
      </c>
      <c r="D389" s="25" t="s">
        <v>1872</v>
      </c>
      <c r="E389" s="25" t="s">
        <v>1672</v>
      </c>
      <c r="F389" s="24" t="s">
        <v>1053</v>
      </c>
      <c r="G389" s="25" t="s">
        <v>80</v>
      </c>
      <c r="H389" s="25" t="s">
        <v>3294</v>
      </c>
      <c r="I389" s="25" t="s">
        <v>3295</v>
      </c>
      <c r="J389" s="22">
        <v>22265.489000000001</v>
      </c>
      <c r="K389" s="22">
        <v>22265.489000000001</v>
      </c>
      <c r="L389" s="22">
        <v>0</v>
      </c>
      <c r="M389" s="22">
        <v>6679.6467000000002</v>
      </c>
      <c r="N389" s="22">
        <v>0</v>
      </c>
      <c r="O389" s="22">
        <v>0</v>
      </c>
      <c r="P389" s="387" t="s">
        <v>80</v>
      </c>
      <c r="Q389" s="387">
        <v>46387</v>
      </c>
      <c r="R389" s="25" t="s">
        <v>182</v>
      </c>
      <c r="S389" s="387"/>
      <c r="T389" s="22">
        <v>0</v>
      </c>
      <c r="U389" s="22">
        <v>0</v>
      </c>
      <c r="V389" s="22">
        <v>0</v>
      </c>
      <c r="W389" s="22">
        <v>0</v>
      </c>
      <c r="X389" s="22">
        <v>0</v>
      </c>
      <c r="Y389" s="22">
        <v>0</v>
      </c>
      <c r="Z389" s="22">
        <v>15585.8423</v>
      </c>
      <c r="AA389" s="22">
        <v>0</v>
      </c>
      <c r="AB389" s="22">
        <v>0</v>
      </c>
      <c r="AC389" s="22">
        <v>15585.8423</v>
      </c>
      <c r="AD389" s="22">
        <v>0</v>
      </c>
      <c r="AE389" s="22">
        <v>0</v>
      </c>
      <c r="AF389" s="22">
        <v>0</v>
      </c>
      <c r="AG389" s="22">
        <v>0</v>
      </c>
      <c r="AH389" s="22">
        <v>0</v>
      </c>
      <c r="AI389" s="22">
        <v>0</v>
      </c>
      <c r="AJ389" s="22">
        <v>15585.8423</v>
      </c>
      <c r="AK389" s="22">
        <v>0</v>
      </c>
      <c r="AL389" s="22">
        <v>0</v>
      </c>
      <c r="AM389" s="22">
        <v>15585.8423</v>
      </c>
      <c r="AN389" s="22">
        <v>0</v>
      </c>
      <c r="AO389" s="22">
        <v>0</v>
      </c>
      <c r="AP389" s="22">
        <v>0</v>
      </c>
      <c r="AQ389" s="22">
        <v>0</v>
      </c>
      <c r="AR389" s="22">
        <v>0</v>
      </c>
      <c r="AS389" s="25" t="s">
        <v>3289</v>
      </c>
      <c r="AT389" s="22">
        <v>0</v>
      </c>
      <c r="AU389" s="22">
        <v>0</v>
      </c>
      <c r="AV389" s="387" t="s">
        <v>1915</v>
      </c>
      <c r="AW389" s="25" t="s">
        <v>2873</v>
      </c>
      <c r="AX389" s="387" t="s">
        <v>1954</v>
      </c>
      <c r="AY389" s="25" t="s">
        <v>2591</v>
      </c>
      <c r="AZ389" s="387" t="s">
        <v>3275</v>
      </c>
      <c r="BA389" s="369"/>
      <c r="BB389" s="369"/>
      <c r="BC389" s="369"/>
      <c r="BD389" s="369"/>
      <c r="BE389" s="369"/>
      <c r="BF389" s="369"/>
      <c r="BG389" s="369"/>
      <c r="BH389" s="369"/>
      <c r="BI389" s="369"/>
      <c r="BJ389" s="369"/>
      <c r="BK389" s="369"/>
      <c r="BL389" s="369"/>
      <c r="BM389" s="369"/>
      <c r="BN389" s="369"/>
      <c r="BO389" s="369"/>
      <c r="BP389" s="369"/>
      <c r="BQ389" s="369"/>
      <c r="BR389" s="369"/>
      <c r="BS389" s="369"/>
      <c r="BT389" s="369"/>
      <c r="BU389" s="369"/>
      <c r="BV389" s="369"/>
      <c r="BW389" s="369"/>
      <c r="BX389" s="369"/>
      <c r="BY389" s="369"/>
      <c r="BZ389" s="369"/>
      <c r="CA389" s="369"/>
      <c r="CB389" s="369"/>
      <c r="CC389" s="369"/>
      <c r="CD389" s="369"/>
      <c r="CE389" s="369"/>
      <c r="CF389" s="369"/>
      <c r="CG389" s="369"/>
      <c r="CH389" s="369"/>
      <c r="CI389" s="369"/>
      <c r="CJ389" s="369"/>
      <c r="CK389" s="369"/>
      <c r="CL389" s="369"/>
      <c r="CM389" s="369"/>
      <c r="CN389" s="369"/>
      <c r="CO389" s="369"/>
      <c r="CP389" s="369"/>
      <c r="CQ389" s="369"/>
      <c r="CR389" s="369"/>
      <c r="CS389" s="369"/>
    </row>
    <row r="390" spans="1:267" s="349" customFormat="1">
      <c r="A390" s="591"/>
      <c r="B390" s="75" t="s">
        <v>3331</v>
      </c>
      <c r="C390" s="63" t="s">
        <v>80</v>
      </c>
      <c r="D390" s="63" t="s">
        <v>80</v>
      </c>
      <c r="E390" s="63" t="s">
        <v>80</v>
      </c>
      <c r="F390" s="63" t="s">
        <v>80</v>
      </c>
      <c r="G390" s="95" t="s">
        <v>80</v>
      </c>
      <c r="H390" s="63" t="s">
        <v>80</v>
      </c>
      <c r="I390" s="63" t="s">
        <v>80</v>
      </c>
      <c r="J390" s="26">
        <f t="shared" ref="J390:O390" si="43">SUM(J326:J389)</f>
        <v>232809.73921999996</v>
      </c>
      <c r="K390" s="26">
        <f t="shared" si="43"/>
        <v>226809.22573999997</v>
      </c>
      <c r="L390" s="26">
        <f t="shared" si="43"/>
        <v>6000.5134799999996</v>
      </c>
      <c r="M390" s="26">
        <f t="shared" si="43"/>
        <v>30957.570252000001</v>
      </c>
      <c r="N390" s="26">
        <f t="shared" si="43"/>
        <v>50790.672070000008</v>
      </c>
      <c r="O390" s="26">
        <f t="shared" si="43"/>
        <v>36352.386890000002</v>
      </c>
      <c r="P390" s="63" t="s">
        <v>80</v>
      </c>
      <c r="Q390" s="104" t="s">
        <v>80</v>
      </c>
      <c r="R390" s="104" t="s">
        <v>80</v>
      </c>
      <c r="S390" s="63" t="s">
        <v>80</v>
      </c>
      <c r="T390" s="63"/>
      <c r="U390" s="26">
        <f t="shared" ref="U390:AR390" si="44">SUM(U326:U389)</f>
        <v>2510.9387500000003</v>
      </c>
      <c r="V390" s="26">
        <f t="shared" si="44"/>
        <v>0</v>
      </c>
      <c r="W390" s="26">
        <f t="shared" si="44"/>
        <v>2200</v>
      </c>
      <c r="X390" s="26">
        <f t="shared" si="44"/>
        <v>4710.9387500000003</v>
      </c>
      <c r="Y390" s="26">
        <f t="shared" si="44"/>
        <v>0</v>
      </c>
      <c r="Z390" s="26">
        <f t="shared" si="44"/>
        <v>142557.99107799999</v>
      </c>
      <c r="AA390" s="26">
        <f t="shared" si="44"/>
        <v>2527.5670700000001</v>
      </c>
      <c r="AB390" s="26">
        <f t="shared" si="44"/>
        <v>30536.334820000007</v>
      </c>
      <c r="AC390" s="26">
        <f t="shared" si="44"/>
        <v>175621.892968</v>
      </c>
      <c r="AD390" s="26">
        <f t="shared" si="44"/>
        <v>6320.8860699999996</v>
      </c>
      <c r="AE390" s="26">
        <f t="shared" si="44"/>
        <v>2913.1779999999999</v>
      </c>
      <c r="AF390" s="26">
        <f t="shared" si="44"/>
        <v>1054.83</v>
      </c>
      <c r="AG390" s="26">
        <f t="shared" si="44"/>
        <v>14375.284749999999</v>
      </c>
      <c r="AH390" s="26">
        <f t="shared" si="44"/>
        <v>18349.292750000001</v>
      </c>
      <c r="AI390" s="26">
        <f t="shared" si="44"/>
        <v>0</v>
      </c>
      <c r="AJ390" s="26">
        <f t="shared" si="44"/>
        <v>139644.81307799998</v>
      </c>
      <c r="AK390" s="26">
        <f t="shared" si="44"/>
        <v>1472.7370700000001</v>
      </c>
      <c r="AL390" s="26">
        <f t="shared" si="44"/>
        <v>16161.05007000001</v>
      </c>
      <c r="AM390" s="26">
        <f t="shared" si="44"/>
        <v>157278.60021800001</v>
      </c>
      <c r="AN390" s="26">
        <f t="shared" si="44"/>
        <v>6320.8860699999996</v>
      </c>
      <c r="AO390" s="26">
        <f t="shared" si="44"/>
        <v>7296.7619999999997</v>
      </c>
      <c r="AP390" s="26">
        <f t="shared" si="44"/>
        <v>28453.500819999997</v>
      </c>
      <c r="AQ390" s="26">
        <f t="shared" si="44"/>
        <v>13818.285180000001</v>
      </c>
      <c r="AR390" s="26">
        <f t="shared" si="44"/>
        <v>10</v>
      </c>
      <c r="AS390" s="63" t="s">
        <v>80</v>
      </c>
      <c r="AT390" s="26">
        <f>SUM(AT326:AT389)</f>
        <v>0</v>
      </c>
      <c r="AU390" s="26">
        <f>SUM(AU326:AU389)</f>
        <v>0</v>
      </c>
      <c r="AV390" s="63" t="s">
        <v>80</v>
      </c>
      <c r="AW390" s="63" t="s">
        <v>80</v>
      </c>
      <c r="AX390" s="370" t="s">
        <v>80</v>
      </c>
      <c r="AY390" s="370" t="s">
        <v>80</v>
      </c>
      <c r="AZ390" s="370" t="s">
        <v>80</v>
      </c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  <c r="HG390" s="41"/>
      <c r="HH390" s="41"/>
      <c r="HI390" s="41"/>
      <c r="HJ390" s="41"/>
      <c r="HK390" s="41"/>
      <c r="HL390" s="41"/>
      <c r="HM390" s="41"/>
      <c r="HN390" s="41"/>
      <c r="HO390" s="41"/>
      <c r="HP390" s="41"/>
      <c r="HQ390" s="41"/>
      <c r="HR390" s="41"/>
      <c r="HS390" s="41"/>
      <c r="HT390" s="41"/>
      <c r="HU390" s="41"/>
      <c r="HV390" s="41"/>
      <c r="HW390" s="41"/>
      <c r="HX390" s="41"/>
      <c r="HY390" s="41"/>
      <c r="HZ390" s="41"/>
      <c r="IA390" s="41"/>
      <c r="IB390" s="41"/>
      <c r="IC390" s="41"/>
      <c r="ID390" s="41"/>
      <c r="IE390" s="41"/>
      <c r="IF390" s="41"/>
      <c r="IG390" s="41"/>
      <c r="IH390" s="41"/>
      <c r="II390" s="41"/>
      <c r="IJ390" s="41"/>
      <c r="IK390" s="41"/>
      <c r="IL390" s="41"/>
      <c r="IM390" s="41"/>
      <c r="IN390" s="41"/>
      <c r="IO390" s="41"/>
      <c r="IP390" s="41"/>
      <c r="IQ390" s="41"/>
      <c r="IR390" s="41"/>
      <c r="IS390" s="41"/>
      <c r="IT390" s="41"/>
      <c r="IU390" s="41"/>
      <c r="IV390" s="41"/>
      <c r="IW390" s="41"/>
      <c r="IX390" s="41"/>
      <c r="IY390" s="41"/>
      <c r="IZ390" s="41"/>
      <c r="JA390" s="41"/>
      <c r="JB390" s="41"/>
      <c r="JC390" s="41"/>
      <c r="JD390" s="41"/>
      <c r="JE390" s="41"/>
      <c r="JF390" s="41"/>
      <c r="JG390" s="41"/>
    </row>
    <row r="391" spans="1:267" s="347" customFormat="1">
      <c r="A391" s="591"/>
      <c r="B391" s="76" t="s">
        <v>3332</v>
      </c>
      <c r="C391" s="65" t="s">
        <v>80</v>
      </c>
      <c r="D391" s="65" t="s">
        <v>80</v>
      </c>
      <c r="E391" s="65" t="s">
        <v>80</v>
      </c>
      <c r="F391" s="65" t="s">
        <v>80</v>
      </c>
      <c r="G391" s="93" t="s">
        <v>80</v>
      </c>
      <c r="H391" s="65" t="s">
        <v>80</v>
      </c>
      <c r="I391" s="65" t="s">
        <v>80</v>
      </c>
      <c r="J391" s="44">
        <f t="shared" ref="J391:O391" si="45">J390+J325</f>
        <v>700865.24378000002</v>
      </c>
      <c r="K391" s="44">
        <f t="shared" si="45"/>
        <v>622596.10705999995</v>
      </c>
      <c r="L391" s="44">
        <f t="shared" si="45"/>
        <v>78269.136719999995</v>
      </c>
      <c r="M391" s="44">
        <f t="shared" si="45"/>
        <v>30957.570252000001</v>
      </c>
      <c r="N391" s="44">
        <f t="shared" si="45"/>
        <v>376869.49406200001</v>
      </c>
      <c r="O391" s="44">
        <f t="shared" si="45"/>
        <v>361091.92988200003</v>
      </c>
      <c r="P391" s="65" t="s">
        <v>80</v>
      </c>
      <c r="Q391" s="102" t="s">
        <v>80</v>
      </c>
      <c r="R391" s="102" t="s">
        <v>80</v>
      </c>
      <c r="S391" s="65" t="s">
        <v>80</v>
      </c>
      <c r="T391" s="65"/>
      <c r="U391" s="44">
        <f t="shared" ref="U391:AR391" si="46">U390+U325</f>
        <v>21469.65409</v>
      </c>
      <c r="V391" s="44">
        <f t="shared" si="46"/>
        <v>20986.142390000001</v>
      </c>
      <c r="W391" s="44">
        <f t="shared" si="46"/>
        <v>112396.32282</v>
      </c>
      <c r="X391" s="44">
        <f t="shared" si="46"/>
        <v>154852.11929999999</v>
      </c>
      <c r="Y391" s="44">
        <f t="shared" si="46"/>
        <v>25689.677940000001</v>
      </c>
      <c r="Z391" s="44">
        <f t="shared" si="46"/>
        <v>163057.99107799999</v>
      </c>
      <c r="AA391" s="44">
        <f t="shared" si="46"/>
        <v>38361.533069999998</v>
      </c>
      <c r="AB391" s="44">
        <f t="shared" si="46"/>
        <v>119817.12482000001</v>
      </c>
      <c r="AC391" s="44">
        <f t="shared" si="46"/>
        <v>321236.64896799996</v>
      </c>
      <c r="AD391" s="44">
        <f t="shared" si="46"/>
        <v>29026.839809999998</v>
      </c>
      <c r="AE391" s="44">
        <f t="shared" si="46"/>
        <v>11163.178</v>
      </c>
      <c r="AF391" s="44">
        <f t="shared" si="46"/>
        <v>27638.796000000002</v>
      </c>
      <c r="AG391" s="44">
        <f t="shared" si="46"/>
        <v>57052.214749999999</v>
      </c>
      <c r="AH391" s="44">
        <f t="shared" si="46"/>
        <v>95860.188750000001</v>
      </c>
      <c r="AI391" s="44">
        <f t="shared" si="46"/>
        <v>5250.1551799999997</v>
      </c>
      <c r="AJ391" s="44">
        <f t="shared" si="46"/>
        <v>151894.81307799998</v>
      </c>
      <c r="AK391" s="44">
        <f t="shared" si="46"/>
        <v>10722.737069999999</v>
      </c>
      <c r="AL391" s="44">
        <f t="shared" si="46"/>
        <v>62764.910070000013</v>
      </c>
      <c r="AM391" s="44">
        <f t="shared" si="46"/>
        <v>225382.46021799999</v>
      </c>
      <c r="AN391" s="44">
        <f t="shared" si="46"/>
        <v>23776.68463</v>
      </c>
      <c r="AO391" s="44">
        <f t="shared" si="46"/>
        <v>128045.65551</v>
      </c>
      <c r="AP391" s="44">
        <f t="shared" si="46"/>
        <v>287215.26980200002</v>
      </c>
      <c r="AQ391" s="44">
        <f t="shared" si="46"/>
        <v>15157.564180000001</v>
      </c>
      <c r="AR391" s="44">
        <f t="shared" si="46"/>
        <v>10</v>
      </c>
      <c r="AS391" s="65" t="s">
        <v>80</v>
      </c>
      <c r="AT391" s="44">
        <f>AT390+AT325</f>
        <v>0</v>
      </c>
      <c r="AU391" s="44">
        <f>AU390+AU325</f>
        <v>0</v>
      </c>
      <c r="AV391" s="65" t="s">
        <v>80</v>
      </c>
      <c r="AW391" s="65" t="s">
        <v>80</v>
      </c>
      <c r="AX391" s="376" t="s">
        <v>80</v>
      </c>
      <c r="AY391" s="376" t="s">
        <v>80</v>
      </c>
      <c r="AZ391" s="376" t="s">
        <v>80</v>
      </c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  <c r="HG391" s="41"/>
      <c r="HH391" s="41"/>
      <c r="HI391" s="41"/>
      <c r="HJ391" s="41"/>
      <c r="HK391" s="41"/>
      <c r="HL391" s="41"/>
      <c r="HM391" s="41"/>
      <c r="HN391" s="41"/>
      <c r="HO391" s="41"/>
      <c r="HP391" s="41"/>
      <c r="HQ391" s="41"/>
      <c r="HR391" s="41"/>
      <c r="HS391" s="41"/>
      <c r="HT391" s="41"/>
      <c r="HU391" s="41"/>
      <c r="HV391" s="41"/>
      <c r="HW391" s="41"/>
      <c r="HX391" s="41"/>
      <c r="HY391" s="41"/>
      <c r="HZ391" s="41"/>
      <c r="IA391" s="41"/>
      <c r="IB391" s="41"/>
      <c r="IC391" s="41"/>
      <c r="ID391" s="41"/>
      <c r="IE391" s="41"/>
      <c r="IF391" s="41"/>
      <c r="IG391" s="41"/>
      <c r="IH391" s="41"/>
      <c r="II391" s="41"/>
      <c r="IJ391" s="41"/>
      <c r="IK391" s="41"/>
      <c r="IL391" s="41"/>
      <c r="IM391" s="41"/>
      <c r="IN391" s="41"/>
      <c r="IO391" s="41"/>
      <c r="IP391" s="41"/>
      <c r="IQ391" s="41"/>
      <c r="IR391" s="41"/>
      <c r="IS391" s="41"/>
      <c r="IT391" s="41"/>
      <c r="IU391" s="41"/>
      <c r="IV391" s="41"/>
      <c r="IW391" s="41"/>
      <c r="IX391" s="41"/>
      <c r="IY391" s="41"/>
      <c r="IZ391" s="41"/>
      <c r="JA391" s="41"/>
      <c r="JB391" s="41"/>
      <c r="JC391" s="41"/>
      <c r="JD391" s="41"/>
      <c r="JE391" s="41"/>
      <c r="JF391" s="41"/>
      <c r="JG391" s="41"/>
    </row>
    <row r="392" spans="1:267" s="355" customFormat="1" ht="145.5" customHeight="1" outlineLevel="1">
      <c r="A392" s="591" t="s">
        <v>15</v>
      </c>
      <c r="B392" s="36" t="s">
        <v>358</v>
      </c>
      <c r="C392" s="27" t="s">
        <v>80</v>
      </c>
      <c r="D392" s="27" t="s">
        <v>359</v>
      </c>
      <c r="E392" s="27" t="s">
        <v>2780</v>
      </c>
      <c r="F392" s="253">
        <v>27256391</v>
      </c>
      <c r="G392" s="10" t="s">
        <v>80</v>
      </c>
      <c r="H392" s="27" t="s">
        <v>2167</v>
      </c>
      <c r="I392" s="27"/>
      <c r="J392" s="34">
        <v>12620.3</v>
      </c>
      <c r="K392" s="34">
        <v>12620.3</v>
      </c>
      <c r="L392" s="34">
        <v>0</v>
      </c>
      <c r="M392" s="34">
        <v>0</v>
      </c>
      <c r="N392" s="34">
        <v>6310.15</v>
      </c>
      <c r="O392" s="34">
        <v>0</v>
      </c>
      <c r="P392" s="27" t="s">
        <v>80</v>
      </c>
      <c r="Q392" s="21" t="s">
        <v>3306</v>
      </c>
      <c r="R392" s="27" t="s">
        <v>86</v>
      </c>
      <c r="S392" s="27" t="s">
        <v>80</v>
      </c>
      <c r="T392" s="34">
        <v>0</v>
      </c>
      <c r="U392" s="122">
        <v>0</v>
      </c>
      <c r="V392" s="122">
        <v>0</v>
      </c>
      <c r="W392" s="122">
        <v>0</v>
      </c>
      <c r="X392" s="34">
        <v>0</v>
      </c>
      <c r="Y392" s="34">
        <v>0</v>
      </c>
      <c r="Z392" s="34">
        <v>0</v>
      </c>
      <c r="AA392" s="34">
        <v>0</v>
      </c>
      <c r="AB392" s="34">
        <v>0</v>
      </c>
      <c r="AC392" s="34">
        <v>0</v>
      </c>
      <c r="AD392" s="34">
        <v>0</v>
      </c>
      <c r="AE392" s="34">
        <v>0</v>
      </c>
      <c r="AF392" s="34">
        <v>0</v>
      </c>
      <c r="AG392" s="34">
        <v>0</v>
      </c>
      <c r="AH392" s="34">
        <v>0</v>
      </c>
      <c r="AI392" s="34">
        <v>0</v>
      </c>
      <c r="AJ392" s="34">
        <v>0</v>
      </c>
      <c r="AK392" s="34">
        <v>0</v>
      </c>
      <c r="AL392" s="34">
        <v>0</v>
      </c>
      <c r="AM392" s="34">
        <v>0</v>
      </c>
      <c r="AN392" s="34">
        <v>0</v>
      </c>
      <c r="AO392" s="34">
        <v>12620.3</v>
      </c>
      <c r="AP392" s="34">
        <v>6310.15</v>
      </c>
      <c r="AQ392" s="34">
        <v>0</v>
      </c>
      <c r="AR392" s="34">
        <v>0</v>
      </c>
      <c r="AS392" s="27" t="s">
        <v>485</v>
      </c>
      <c r="AT392" s="35">
        <v>0</v>
      </c>
      <c r="AU392" s="35">
        <v>0</v>
      </c>
      <c r="AV392" s="37" t="s">
        <v>1916</v>
      </c>
      <c r="AW392" s="27" t="s">
        <v>3307</v>
      </c>
      <c r="AX392" s="27" t="s">
        <v>1954</v>
      </c>
      <c r="AY392" s="27" t="s">
        <v>2591</v>
      </c>
      <c r="AZ392" s="27" t="s">
        <v>2496</v>
      </c>
      <c r="BA392" s="367"/>
      <c r="BB392" s="367"/>
      <c r="BC392" s="367"/>
      <c r="BD392" s="367"/>
      <c r="BE392" s="367"/>
      <c r="BF392" s="367"/>
      <c r="BG392" s="367"/>
      <c r="BH392" s="367"/>
      <c r="BI392" s="367"/>
      <c r="BJ392" s="367"/>
      <c r="BK392" s="367"/>
      <c r="BL392" s="367"/>
      <c r="BM392" s="367"/>
      <c r="BN392" s="367"/>
      <c r="BO392" s="367"/>
      <c r="BP392" s="367"/>
      <c r="BQ392" s="367"/>
      <c r="BR392" s="367"/>
      <c r="BS392" s="367"/>
      <c r="BT392" s="367"/>
      <c r="BU392" s="367"/>
      <c r="BV392" s="367"/>
      <c r="BW392" s="367"/>
      <c r="BX392" s="367"/>
      <c r="BY392" s="367"/>
      <c r="BZ392" s="367"/>
      <c r="CA392" s="367"/>
      <c r="CB392" s="367"/>
      <c r="CC392" s="367"/>
      <c r="CD392" s="367"/>
      <c r="CE392" s="367"/>
      <c r="CF392" s="367"/>
      <c r="CG392" s="367"/>
      <c r="CH392" s="367"/>
      <c r="CI392" s="367"/>
      <c r="CJ392" s="367"/>
      <c r="CK392" s="367"/>
      <c r="CL392" s="367"/>
      <c r="CM392" s="367"/>
      <c r="CN392" s="367"/>
      <c r="CO392" s="367"/>
      <c r="CP392" s="367"/>
      <c r="CQ392" s="367"/>
      <c r="CR392" s="367"/>
      <c r="CS392" s="367"/>
      <c r="CT392" s="367"/>
      <c r="CU392" s="367"/>
      <c r="CV392" s="367"/>
      <c r="CW392" s="367"/>
      <c r="CX392" s="367"/>
      <c r="CY392" s="367"/>
      <c r="CZ392" s="367"/>
      <c r="DA392" s="367"/>
      <c r="DB392" s="367"/>
      <c r="DC392" s="367"/>
      <c r="DD392" s="367"/>
      <c r="DE392" s="367"/>
      <c r="DF392" s="367"/>
      <c r="DG392" s="367"/>
      <c r="DH392" s="367"/>
      <c r="DI392" s="367"/>
      <c r="DJ392" s="367"/>
      <c r="DK392" s="367"/>
      <c r="DL392" s="367"/>
      <c r="DM392" s="367"/>
      <c r="DN392" s="367"/>
      <c r="DO392" s="367"/>
      <c r="DP392" s="367"/>
      <c r="DQ392" s="367"/>
      <c r="DR392" s="367"/>
      <c r="DS392" s="367"/>
      <c r="DT392" s="367"/>
      <c r="DU392" s="367"/>
      <c r="DV392" s="367"/>
      <c r="DW392" s="367"/>
      <c r="DX392" s="367"/>
      <c r="DY392" s="367"/>
      <c r="DZ392" s="367"/>
      <c r="EA392" s="367"/>
      <c r="EB392" s="367"/>
      <c r="EC392" s="367"/>
      <c r="ED392" s="367"/>
      <c r="EE392" s="367"/>
      <c r="EF392" s="367"/>
      <c r="EG392" s="367"/>
      <c r="EH392" s="367"/>
      <c r="EI392" s="367"/>
      <c r="EJ392" s="367"/>
      <c r="EK392" s="367"/>
      <c r="EL392" s="367"/>
      <c r="EM392" s="367"/>
      <c r="EN392" s="367"/>
      <c r="EO392" s="367"/>
      <c r="EP392" s="367"/>
      <c r="EQ392" s="367"/>
      <c r="ER392" s="367"/>
      <c r="ES392" s="367"/>
      <c r="ET392" s="367"/>
      <c r="EU392" s="367"/>
      <c r="EV392" s="367"/>
      <c r="EW392" s="367"/>
      <c r="EX392" s="367"/>
      <c r="EY392" s="367"/>
      <c r="EZ392" s="367"/>
      <c r="FA392" s="367"/>
      <c r="FB392" s="367"/>
      <c r="FC392" s="367"/>
      <c r="FD392" s="367"/>
      <c r="FE392" s="367"/>
      <c r="FF392" s="367"/>
      <c r="FG392" s="367"/>
      <c r="FH392" s="367"/>
      <c r="FI392" s="367"/>
      <c r="FJ392" s="367"/>
      <c r="FK392" s="367"/>
      <c r="FL392" s="367"/>
      <c r="FM392" s="367"/>
      <c r="FN392" s="367"/>
      <c r="FO392" s="367"/>
      <c r="FP392" s="367"/>
      <c r="FQ392" s="367"/>
      <c r="FR392" s="367"/>
      <c r="FS392" s="367"/>
      <c r="FT392" s="367"/>
      <c r="FU392" s="367"/>
      <c r="FV392" s="367"/>
      <c r="FW392" s="367"/>
      <c r="FX392" s="367"/>
      <c r="FY392" s="367"/>
      <c r="FZ392" s="367"/>
      <c r="GA392" s="367"/>
      <c r="GB392" s="367"/>
      <c r="GC392" s="367"/>
      <c r="GD392" s="367"/>
      <c r="GE392" s="367"/>
      <c r="GF392" s="367"/>
      <c r="GG392" s="367"/>
      <c r="GH392" s="367"/>
      <c r="GI392" s="367"/>
      <c r="GJ392" s="367"/>
      <c r="GK392" s="367"/>
      <c r="GL392" s="367"/>
      <c r="GM392" s="367"/>
      <c r="GN392" s="367"/>
      <c r="GO392" s="367"/>
      <c r="GP392" s="367"/>
      <c r="GQ392" s="367"/>
      <c r="GR392" s="367"/>
      <c r="GS392" s="367"/>
      <c r="GT392" s="367"/>
      <c r="GU392" s="367"/>
      <c r="GV392" s="367"/>
      <c r="GW392" s="367"/>
      <c r="GX392" s="367"/>
      <c r="GY392" s="367"/>
      <c r="GZ392" s="367"/>
      <c r="HA392" s="367"/>
      <c r="HB392" s="367"/>
      <c r="HC392" s="367"/>
      <c r="HD392" s="367"/>
      <c r="HE392" s="367"/>
      <c r="HF392" s="367"/>
      <c r="HG392" s="367"/>
      <c r="HH392" s="367"/>
      <c r="HI392" s="367"/>
      <c r="HJ392" s="367"/>
      <c r="HK392" s="367"/>
      <c r="HL392" s="367"/>
      <c r="HM392" s="367"/>
      <c r="HN392" s="367"/>
      <c r="HO392" s="367"/>
      <c r="HP392" s="367"/>
      <c r="HQ392" s="367"/>
      <c r="HR392" s="367"/>
      <c r="HS392" s="367"/>
      <c r="HT392" s="367"/>
      <c r="HU392" s="367"/>
      <c r="HV392" s="367"/>
      <c r="HW392" s="367"/>
      <c r="HX392" s="367"/>
      <c r="HY392" s="367"/>
      <c r="HZ392" s="367"/>
      <c r="IA392" s="367"/>
      <c r="IB392" s="367"/>
      <c r="IC392" s="367"/>
      <c r="ID392" s="367"/>
      <c r="IE392" s="367"/>
      <c r="IF392" s="367"/>
      <c r="IG392" s="367"/>
      <c r="IH392" s="367"/>
      <c r="II392" s="367"/>
      <c r="IJ392" s="367"/>
      <c r="IK392" s="367"/>
      <c r="IL392" s="367"/>
      <c r="IM392" s="367"/>
      <c r="IN392" s="367"/>
      <c r="IO392" s="367"/>
      <c r="IP392" s="367"/>
      <c r="IQ392" s="367"/>
      <c r="IR392" s="367"/>
      <c r="IS392" s="367"/>
      <c r="IT392" s="367"/>
      <c r="IU392" s="367"/>
      <c r="IV392" s="367"/>
      <c r="IW392" s="367"/>
      <c r="IX392" s="367"/>
      <c r="IY392" s="367"/>
      <c r="IZ392" s="367"/>
      <c r="JA392" s="367"/>
      <c r="JB392" s="367"/>
      <c r="JC392" s="367"/>
      <c r="JD392" s="367"/>
      <c r="JE392" s="367"/>
      <c r="JF392" s="367"/>
      <c r="JG392" s="367"/>
    </row>
    <row r="393" spans="1:267" s="355" customFormat="1" ht="137.25" customHeight="1" outlineLevel="1">
      <c r="A393" s="591"/>
      <c r="B393" s="36" t="s">
        <v>361</v>
      </c>
      <c r="C393" s="27" t="s">
        <v>80</v>
      </c>
      <c r="D393" s="27" t="s">
        <v>359</v>
      </c>
      <c r="E393" s="27" t="s">
        <v>2780</v>
      </c>
      <c r="F393" s="253">
        <v>27256391</v>
      </c>
      <c r="G393" s="10" t="s">
        <v>80</v>
      </c>
      <c r="H393" s="27" t="s">
        <v>2167</v>
      </c>
      <c r="I393" s="27"/>
      <c r="J393" s="34">
        <v>11095.7</v>
      </c>
      <c r="K393" s="34">
        <v>11095.7</v>
      </c>
      <c r="L393" s="34">
        <v>0</v>
      </c>
      <c r="M393" s="34">
        <v>0</v>
      </c>
      <c r="N393" s="34">
        <v>5547.85</v>
      </c>
      <c r="O393" s="34">
        <v>0</v>
      </c>
      <c r="P393" s="27" t="s">
        <v>80</v>
      </c>
      <c r="Q393" s="21" t="s">
        <v>3306</v>
      </c>
      <c r="R393" s="27" t="s">
        <v>86</v>
      </c>
      <c r="S393" s="27" t="s">
        <v>80</v>
      </c>
      <c r="T393" s="34">
        <v>0</v>
      </c>
      <c r="U393" s="122">
        <v>0</v>
      </c>
      <c r="V393" s="122">
        <v>0</v>
      </c>
      <c r="W393" s="122">
        <v>0</v>
      </c>
      <c r="X393" s="34">
        <v>0</v>
      </c>
      <c r="Y393" s="34">
        <v>0</v>
      </c>
      <c r="Z393" s="34">
        <v>0</v>
      </c>
      <c r="AA393" s="34">
        <v>0</v>
      </c>
      <c r="AB393" s="34">
        <v>0</v>
      </c>
      <c r="AC393" s="34">
        <v>0</v>
      </c>
      <c r="AD393" s="34">
        <v>0</v>
      </c>
      <c r="AE393" s="34">
        <v>0</v>
      </c>
      <c r="AF393" s="34">
        <v>0</v>
      </c>
      <c r="AG393" s="34">
        <v>0</v>
      </c>
      <c r="AH393" s="34">
        <v>0</v>
      </c>
      <c r="AI393" s="34">
        <v>0</v>
      </c>
      <c r="AJ393" s="34">
        <v>0</v>
      </c>
      <c r="AK393" s="34">
        <v>0</v>
      </c>
      <c r="AL393" s="34">
        <v>0</v>
      </c>
      <c r="AM393" s="34">
        <v>0</v>
      </c>
      <c r="AN393" s="34">
        <v>0</v>
      </c>
      <c r="AO393" s="34">
        <v>11095.7</v>
      </c>
      <c r="AP393" s="34">
        <v>5547.85</v>
      </c>
      <c r="AQ393" s="34">
        <v>0</v>
      </c>
      <c r="AR393" s="34">
        <v>0</v>
      </c>
      <c r="AS393" s="27" t="s">
        <v>485</v>
      </c>
      <c r="AT393" s="35">
        <v>0</v>
      </c>
      <c r="AU393" s="35">
        <v>0</v>
      </c>
      <c r="AV393" s="37" t="s">
        <v>1916</v>
      </c>
      <c r="AW393" s="27" t="s">
        <v>2781</v>
      </c>
      <c r="AX393" s="27" t="s">
        <v>1954</v>
      </c>
      <c r="AY393" s="27" t="s">
        <v>2591</v>
      </c>
      <c r="AZ393" s="27" t="s">
        <v>2496</v>
      </c>
      <c r="BA393" s="367"/>
      <c r="BB393" s="367"/>
      <c r="BC393" s="367"/>
      <c r="BD393" s="367"/>
      <c r="BE393" s="367"/>
      <c r="BF393" s="367"/>
      <c r="BG393" s="367"/>
      <c r="BH393" s="367"/>
      <c r="BI393" s="367"/>
      <c r="BJ393" s="367"/>
      <c r="BK393" s="367"/>
      <c r="BL393" s="367"/>
      <c r="BM393" s="367"/>
      <c r="BN393" s="367"/>
      <c r="BO393" s="367"/>
      <c r="BP393" s="367"/>
      <c r="BQ393" s="367"/>
      <c r="BR393" s="367"/>
      <c r="BS393" s="367"/>
      <c r="BT393" s="367"/>
      <c r="BU393" s="367"/>
      <c r="BV393" s="367"/>
      <c r="BW393" s="367"/>
      <c r="BX393" s="367"/>
      <c r="BY393" s="367"/>
      <c r="BZ393" s="367"/>
      <c r="CA393" s="367"/>
      <c r="CB393" s="367"/>
      <c r="CC393" s="367"/>
      <c r="CD393" s="367"/>
      <c r="CE393" s="367"/>
      <c r="CF393" s="367"/>
      <c r="CG393" s="367"/>
      <c r="CH393" s="367"/>
      <c r="CI393" s="367"/>
      <c r="CJ393" s="367"/>
      <c r="CK393" s="367"/>
      <c r="CL393" s="367"/>
      <c r="CM393" s="367"/>
      <c r="CN393" s="367"/>
      <c r="CO393" s="367"/>
      <c r="CP393" s="367"/>
      <c r="CQ393" s="367"/>
      <c r="CR393" s="367"/>
      <c r="CS393" s="367"/>
      <c r="CT393" s="367"/>
      <c r="CU393" s="367"/>
      <c r="CV393" s="367"/>
      <c r="CW393" s="367"/>
      <c r="CX393" s="367"/>
      <c r="CY393" s="367"/>
      <c r="CZ393" s="367"/>
      <c r="DA393" s="367"/>
      <c r="DB393" s="367"/>
      <c r="DC393" s="367"/>
      <c r="DD393" s="367"/>
      <c r="DE393" s="367"/>
      <c r="DF393" s="367"/>
      <c r="DG393" s="367"/>
      <c r="DH393" s="367"/>
      <c r="DI393" s="367"/>
      <c r="DJ393" s="367"/>
      <c r="DK393" s="367"/>
      <c r="DL393" s="367"/>
      <c r="DM393" s="367"/>
      <c r="DN393" s="367"/>
      <c r="DO393" s="367"/>
      <c r="DP393" s="367"/>
      <c r="DQ393" s="367"/>
      <c r="DR393" s="367"/>
      <c r="DS393" s="367"/>
      <c r="DT393" s="367"/>
      <c r="DU393" s="367"/>
      <c r="DV393" s="367"/>
      <c r="DW393" s="367"/>
      <c r="DX393" s="367"/>
      <c r="DY393" s="367"/>
      <c r="DZ393" s="367"/>
      <c r="EA393" s="367"/>
      <c r="EB393" s="367"/>
      <c r="EC393" s="367"/>
      <c r="ED393" s="367"/>
      <c r="EE393" s="367"/>
      <c r="EF393" s="367"/>
      <c r="EG393" s="367"/>
      <c r="EH393" s="367"/>
      <c r="EI393" s="367"/>
      <c r="EJ393" s="367"/>
      <c r="EK393" s="367"/>
      <c r="EL393" s="367"/>
      <c r="EM393" s="367"/>
      <c r="EN393" s="367"/>
      <c r="EO393" s="367"/>
      <c r="EP393" s="367"/>
      <c r="EQ393" s="367"/>
      <c r="ER393" s="367"/>
      <c r="ES393" s="367"/>
      <c r="ET393" s="367"/>
      <c r="EU393" s="367"/>
      <c r="EV393" s="367"/>
      <c r="EW393" s="367"/>
      <c r="EX393" s="367"/>
      <c r="EY393" s="367"/>
      <c r="EZ393" s="367"/>
      <c r="FA393" s="367"/>
      <c r="FB393" s="367"/>
      <c r="FC393" s="367"/>
      <c r="FD393" s="367"/>
      <c r="FE393" s="367"/>
      <c r="FF393" s="367"/>
      <c r="FG393" s="367"/>
      <c r="FH393" s="367"/>
      <c r="FI393" s="367"/>
      <c r="FJ393" s="367"/>
      <c r="FK393" s="367"/>
      <c r="FL393" s="367"/>
      <c r="FM393" s="367"/>
      <c r="FN393" s="367"/>
      <c r="FO393" s="367"/>
      <c r="FP393" s="367"/>
      <c r="FQ393" s="367"/>
      <c r="FR393" s="367"/>
      <c r="FS393" s="367"/>
      <c r="FT393" s="367"/>
      <c r="FU393" s="367"/>
      <c r="FV393" s="367"/>
      <c r="FW393" s="367"/>
      <c r="FX393" s="367"/>
      <c r="FY393" s="367"/>
      <c r="FZ393" s="367"/>
      <c r="GA393" s="367"/>
      <c r="GB393" s="367"/>
      <c r="GC393" s="367"/>
      <c r="GD393" s="367"/>
      <c r="GE393" s="367"/>
      <c r="GF393" s="367"/>
      <c r="GG393" s="367"/>
      <c r="GH393" s="367"/>
      <c r="GI393" s="367"/>
      <c r="GJ393" s="367"/>
      <c r="GK393" s="367"/>
      <c r="GL393" s="367"/>
      <c r="GM393" s="367"/>
      <c r="GN393" s="367"/>
      <c r="GO393" s="367"/>
      <c r="GP393" s="367"/>
      <c r="GQ393" s="367"/>
      <c r="GR393" s="367"/>
      <c r="GS393" s="367"/>
      <c r="GT393" s="367"/>
      <c r="GU393" s="367"/>
      <c r="GV393" s="367"/>
      <c r="GW393" s="367"/>
      <c r="GX393" s="367"/>
      <c r="GY393" s="367"/>
      <c r="GZ393" s="367"/>
      <c r="HA393" s="367"/>
      <c r="HB393" s="367"/>
      <c r="HC393" s="367"/>
      <c r="HD393" s="367"/>
      <c r="HE393" s="367"/>
      <c r="HF393" s="367"/>
      <c r="HG393" s="367"/>
      <c r="HH393" s="367"/>
      <c r="HI393" s="367"/>
      <c r="HJ393" s="367"/>
      <c r="HK393" s="367"/>
      <c r="HL393" s="367"/>
      <c r="HM393" s="367"/>
      <c r="HN393" s="367"/>
      <c r="HO393" s="367"/>
      <c r="HP393" s="367"/>
      <c r="HQ393" s="367"/>
      <c r="HR393" s="367"/>
      <c r="HS393" s="367"/>
      <c r="HT393" s="367"/>
      <c r="HU393" s="367"/>
      <c r="HV393" s="367"/>
      <c r="HW393" s="367"/>
      <c r="HX393" s="367"/>
      <c r="HY393" s="367"/>
      <c r="HZ393" s="367"/>
      <c r="IA393" s="367"/>
      <c r="IB393" s="367"/>
      <c r="IC393" s="367"/>
      <c r="ID393" s="367"/>
      <c r="IE393" s="367"/>
      <c r="IF393" s="367"/>
      <c r="IG393" s="367"/>
      <c r="IH393" s="367"/>
      <c r="II393" s="367"/>
      <c r="IJ393" s="367"/>
      <c r="IK393" s="367"/>
      <c r="IL393" s="367"/>
      <c r="IM393" s="367"/>
      <c r="IN393" s="367"/>
      <c r="IO393" s="367"/>
      <c r="IP393" s="367"/>
      <c r="IQ393" s="367"/>
      <c r="IR393" s="367"/>
      <c r="IS393" s="367"/>
      <c r="IT393" s="367"/>
      <c r="IU393" s="367"/>
      <c r="IV393" s="367"/>
      <c r="IW393" s="367"/>
      <c r="IX393" s="367"/>
      <c r="IY393" s="367"/>
      <c r="IZ393" s="367"/>
      <c r="JA393" s="367"/>
      <c r="JB393" s="367"/>
      <c r="JC393" s="367"/>
      <c r="JD393" s="367"/>
      <c r="JE393" s="367"/>
      <c r="JF393" s="367"/>
      <c r="JG393" s="367"/>
    </row>
    <row r="394" spans="1:267" s="355" customFormat="1" ht="105.75" customHeight="1" outlineLevel="1">
      <c r="A394" s="591"/>
      <c r="B394" s="36" t="s">
        <v>362</v>
      </c>
      <c r="C394" s="27" t="s">
        <v>80</v>
      </c>
      <c r="D394" s="27" t="s">
        <v>359</v>
      </c>
      <c r="E394" s="27" t="s">
        <v>2780</v>
      </c>
      <c r="F394" s="253">
        <v>27256391</v>
      </c>
      <c r="G394" s="10" t="s">
        <v>80</v>
      </c>
      <c r="H394" s="27" t="s">
        <v>2167</v>
      </c>
      <c r="I394" s="27"/>
      <c r="J394" s="34">
        <v>6110</v>
      </c>
      <c r="K394" s="34">
        <v>6110</v>
      </c>
      <c r="L394" s="34">
        <v>0</v>
      </c>
      <c r="M394" s="34">
        <v>0</v>
      </c>
      <c r="N394" s="34">
        <v>3055</v>
      </c>
      <c r="O394" s="34">
        <v>0</v>
      </c>
      <c r="P394" s="27" t="s">
        <v>80</v>
      </c>
      <c r="Q394" s="21" t="s">
        <v>3306</v>
      </c>
      <c r="R394" s="27" t="s">
        <v>86</v>
      </c>
      <c r="S394" s="27" t="s">
        <v>80</v>
      </c>
      <c r="T394" s="34">
        <v>0</v>
      </c>
      <c r="U394" s="122">
        <v>0</v>
      </c>
      <c r="V394" s="122">
        <v>0</v>
      </c>
      <c r="W394" s="122">
        <v>0</v>
      </c>
      <c r="X394" s="34">
        <v>0</v>
      </c>
      <c r="Y394" s="34">
        <v>0</v>
      </c>
      <c r="Z394" s="34">
        <v>0</v>
      </c>
      <c r="AA394" s="34">
        <v>0</v>
      </c>
      <c r="AB394" s="34">
        <v>0</v>
      </c>
      <c r="AC394" s="34">
        <v>0</v>
      </c>
      <c r="AD394" s="34">
        <v>0</v>
      </c>
      <c r="AE394" s="34">
        <v>0</v>
      </c>
      <c r="AF394" s="34">
        <v>0</v>
      </c>
      <c r="AG394" s="34">
        <v>0</v>
      </c>
      <c r="AH394" s="34">
        <v>0</v>
      </c>
      <c r="AI394" s="34">
        <v>0</v>
      </c>
      <c r="AJ394" s="34">
        <v>0</v>
      </c>
      <c r="AK394" s="34">
        <v>0</v>
      </c>
      <c r="AL394" s="34">
        <v>0</v>
      </c>
      <c r="AM394" s="34">
        <v>0</v>
      </c>
      <c r="AN394" s="34">
        <v>0</v>
      </c>
      <c r="AO394" s="34">
        <v>6110</v>
      </c>
      <c r="AP394" s="34">
        <v>3055</v>
      </c>
      <c r="AQ394" s="34">
        <v>0</v>
      </c>
      <c r="AR394" s="34">
        <v>0</v>
      </c>
      <c r="AS394" s="27" t="s">
        <v>485</v>
      </c>
      <c r="AT394" s="35">
        <v>0</v>
      </c>
      <c r="AU394" s="35">
        <v>0</v>
      </c>
      <c r="AV394" s="37" t="s">
        <v>1916</v>
      </c>
      <c r="AW394" s="27" t="s">
        <v>2782</v>
      </c>
      <c r="AX394" s="27" t="s">
        <v>1954</v>
      </c>
      <c r="AY394" s="27" t="s">
        <v>2591</v>
      </c>
      <c r="AZ394" s="27" t="s">
        <v>2496</v>
      </c>
      <c r="BA394" s="367"/>
      <c r="BB394" s="367"/>
      <c r="BC394" s="367"/>
      <c r="BD394" s="367"/>
      <c r="BE394" s="367"/>
      <c r="BF394" s="367"/>
      <c r="BG394" s="367"/>
      <c r="BH394" s="367"/>
      <c r="BI394" s="367"/>
      <c r="BJ394" s="367"/>
      <c r="BK394" s="367"/>
      <c r="BL394" s="367"/>
      <c r="BM394" s="367"/>
      <c r="BN394" s="367"/>
      <c r="BO394" s="367"/>
      <c r="BP394" s="367"/>
      <c r="BQ394" s="367"/>
      <c r="BR394" s="367"/>
      <c r="BS394" s="367"/>
      <c r="BT394" s="367"/>
      <c r="BU394" s="367"/>
      <c r="BV394" s="367"/>
      <c r="BW394" s="367"/>
      <c r="BX394" s="367"/>
      <c r="BY394" s="367"/>
      <c r="BZ394" s="367"/>
      <c r="CA394" s="367"/>
      <c r="CB394" s="367"/>
      <c r="CC394" s="367"/>
      <c r="CD394" s="367"/>
      <c r="CE394" s="367"/>
      <c r="CF394" s="367"/>
      <c r="CG394" s="367"/>
      <c r="CH394" s="367"/>
      <c r="CI394" s="367"/>
      <c r="CJ394" s="367"/>
      <c r="CK394" s="367"/>
      <c r="CL394" s="367"/>
      <c r="CM394" s="367"/>
      <c r="CN394" s="367"/>
      <c r="CO394" s="367"/>
      <c r="CP394" s="367"/>
      <c r="CQ394" s="367"/>
      <c r="CR394" s="367"/>
      <c r="CS394" s="367"/>
      <c r="CT394" s="367"/>
      <c r="CU394" s="367"/>
      <c r="CV394" s="367"/>
      <c r="CW394" s="367"/>
      <c r="CX394" s="367"/>
      <c r="CY394" s="367"/>
      <c r="CZ394" s="367"/>
      <c r="DA394" s="367"/>
      <c r="DB394" s="367"/>
      <c r="DC394" s="367"/>
      <c r="DD394" s="367"/>
      <c r="DE394" s="367"/>
      <c r="DF394" s="367"/>
      <c r="DG394" s="367"/>
      <c r="DH394" s="367"/>
      <c r="DI394" s="367"/>
      <c r="DJ394" s="367"/>
      <c r="DK394" s="367"/>
      <c r="DL394" s="367"/>
      <c r="DM394" s="367"/>
      <c r="DN394" s="367"/>
      <c r="DO394" s="367"/>
      <c r="DP394" s="367"/>
      <c r="DQ394" s="367"/>
      <c r="DR394" s="367"/>
      <c r="DS394" s="367"/>
      <c r="DT394" s="367"/>
      <c r="DU394" s="367"/>
      <c r="DV394" s="367"/>
      <c r="DW394" s="367"/>
      <c r="DX394" s="367"/>
      <c r="DY394" s="367"/>
      <c r="DZ394" s="367"/>
      <c r="EA394" s="367"/>
      <c r="EB394" s="367"/>
      <c r="EC394" s="367"/>
      <c r="ED394" s="367"/>
      <c r="EE394" s="367"/>
      <c r="EF394" s="367"/>
      <c r="EG394" s="367"/>
      <c r="EH394" s="367"/>
      <c r="EI394" s="367"/>
      <c r="EJ394" s="367"/>
      <c r="EK394" s="367"/>
      <c r="EL394" s="367"/>
      <c r="EM394" s="367"/>
      <c r="EN394" s="367"/>
      <c r="EO394" s="367"/>
      <c r="EP394" s="367"/>
      <c r="EQ394" s="367"/>
      <c r="ER394" s="367"/>
      <c r="ES394" s="367"/>
      <c r="ET394" s="367"/>
      <c r="EU394" s="367"/>
      <c r="EV394" s="367"/>
      <c r="EW394" s="367"/>
      <c r="EX394" s="367"/>
      <c r="EY394" s="367"/>
      <c r="EZ394" s="367"/>
      <c r="FA394" s="367"/>
      <c r="FB394" s="367"/>
      <c r="FC394" s="367"/>
      <c r="FD394" s="367"/>
      <c r="FE394" s="367"/>
      <c r="FF394" s="367"/>
      <c r="FG394" s="367"/>
      <c r="FH394" s="367"/>
      <c r="FI394" s="367"/>
      <c r="FJ394" s="367"/>
      <c r="FK394" s="367"/>
      <c r="FL394" s="367"/>
      <c r="FM394" s="367"/>
      <c r="FN394" s="367"/>
      <c r="FO394" s="367"/>
      <c r="FP394" s="367"/>
      <c r="FQ394" s="367"/>
      <c r="FR394" s="367"/>
      <c r="FS394" s="367"/>
      <c r="FT394" s="367"/>
      <c r="FU394" s="367"/>
      <c r="FV394" s="367"/>
      <c r="FW394" s="367"/>
      <c r="FX394" s="367"/>
      <c r="FY394" s="367"/>
      <c r="FZ394" s="367"/>
      <c r="GA394" s="367"/>
      <c r="GB394" s="367"/>
      <c r="GC394" s="367"/>
      <c r="GD394" s="367"/>
      <c r="GE394" s="367"/>
      <c r="GF394" s="367"/>
      <c r="GG394" s="367"/>
      <c r="GH394" s="367"/>
      <c r="GI394" s="367"/>
      <c r="GJ394" s="367"/>
      <c r="GK394" s="367"/>
      <c r="GL394" s="367"/>
      <c r="GM394" s="367"/>
      <c r="GN394" s="367"/>
      <c r="GO394" s="367"/>
      <c r="GP394" s="367"/>
      <c r="GQ394" s="367"/>
      <c r="GR394" s="367"/>
      <c r="GS394" s="367"/>
      <c r="GT394" s="367"/>
      <c r="GU394" s="367"/>
      <c r="GV394" s="367"/>
      <c r="GW394" s="367"/>
      <c r="GX394" s="367"/>
      <c r="GY394" s="367"/>
      <c r="GZ394" s="367"/>
      <c r="HA394" s="367"/>
      <c r="HB394" s="367"/>
      <c r="HC394" s="367"/>
      <c r="HD394" s="367"/>
      <c r="HE394" s="367"/>
      <c r="HF394" s="367"/>
      <c r="HG394" s="367"/>
      <c r="HH394" s="367"/>
      <c r="HI394" s="367"/>
      <c r="HJ394" s="367"/>
      <c r="HK394" s="367"/>
      <c r="HL394" s="367"/>
      <c r="HM394" s="367"/>
      <c r="HN394" s="367"/>
      <c r="HO394" s="367"/>
      <c r="HP394" s="367"/>
      <c r="HQ394" s="367"/>
      <c r="HR394" s="367"/>
      <c r="HS394" s="367"/>
      <c r="HT394" s="367"/>
      <c r="HU394" s="367"/>
      <c r="HV394" s="367"/>
      <c r="HW394" s="367"/>
      <c r="HX394" s="367"/>
      <c r="HY394" s="367"/>
      <c r="HZ394" s="367"/>
      <c r="IA394" s="367"/>
      <c r="IB394" s="367"/>
      <c r="IC394" s="367"/>
      <c r="ID394" s="367"/>
      <c r="IE394" s="367"/>
      <c r="IF394" s="367"/>
      <c r="IG394" s="367"/>
      <c r="IH394" s="367"/>
      <c r="II394" s="367"/>
      <c r="IJ394" s="367"/>
      <c r="IK394" s="367"/>
      <c r="IL394" s="367"/>
      <c r="IM394" s="367"/>
      <c r="IN394" s="367"/>
      <c r="IO394" s="367"/>
      <c r="IP394" s="367"/>
      <c r="IQ394" s="367"/>
      <c r="IR394" s="367"/>
      <c r="IS394" s="367"/>
      <c r="IT394" s="367"/>
      <c r="IU394" s="367"/>
      <c r="IV394" s="367"/>
      <c r="IW394" s="367"/>
      <c r="IX394" s="367"/>
      <c r="IY394" s="367"/>
      <c r="IZ394" s="367"/>
      <c r="JA394" s="367"/>
      <c r="JB394" s="367"/>
      <c r="JC394" s="367"/>
      <c r="JD394" s="367"/>
      <c r="JE394" s="367"/>
      <c r="JF394" s="367"/>
      <c r="JG394" s="367"/>
    </row>
    <row r="395" spans="1:267" s="355" customFormat="1" ht="165.75" customHeight="1" outlineLevel="1">
      <c r="A395" s="591"/>
      <c r="B395" s="36" t="s">
        <v>1947</v>
      </c>
      <c r="C395" s="27" t="s">
        <v>2024</v>
      </c>
      <c r="D395" s="27" t="s">
        <v>1946</v>
      </c>
      <c r="E395" s="27" t="s">
        <v>2025</v>
      </c>
      <c r="F395" s="10" t="s">
        <v>2026</v>
      </c>
      <c r="G395" s="10" t="s">
        <v>1041</v>
      </c>
      <c r="H395" s="27" t="s">
        <v>2123</v>
      </c>
      <c r="I395" s="27" t="s">
        <v>2646</v>
      </c>
      <c r="J395" s="34">
        <v>115725.28148999999</v>
      </c>
      <c r="K395" s="34">
        <v>90050.32372</v>
      </c>
      <c r="L395" s="34">
        <v>25674.957770000001</v>
      </c>
      <c r="M395" s="34">
        <v>0</v>
      </c>
      <c r="N395" s="34">
        <v>36020.129480000003</v>
      </c>
      <c r="O395" s="34">
        <v>0</v>
      </c>
      <c r="P395" s="27" t="s">
        <v>80</v>
      </c>
      <c r="Q395" s="107">
        <v>45077</v>
      </c>
      <c r="R395" s="27" t="s">
        <v>1659</v>
      </c>
      <c r="S395" s="27" t="s">
        <v>80</v>
      </c>
      <c r="T395" s="34">
        <v>111036.5794</v>
      </c>
      <c r="U395" s="34">
        <v>54030.194239999997</v>
      </c>
      <c r="V395" s="34">
        <v>20986.255679999998</v>
      </c>
      <c r="W395" s="34">
        <v>36020.129480000003</v>
      </c>
      <c r="X395" s="34">
        <v>111036.5794</v>
      </c>
      <c r="Y395" s="34">
        <v>0</v>
      </c>
      <c r="Z395" s="34">
        <v>0</v>
      </c>
      <c r="AA395" s="34">
        <v>2268.7021</v>
      </c>
      <c r="AB395" s="34">
        <v>0</v>
      </c>
      <c r="AC395" s="34">
        <v>2268.7021</v>
      </c>
      <c r="AD395" s="34">
        <v>0</v>
      </c>
      <c r="AE395" s="34">
        <v>0</v>
      </c>
      <c r="AF395" s="34">
        <v>1134.35105</v>
      </c>
      <c r="AG395" s="34">
        <v>0</v>
      </c>
      <c r="AH395" s="34">
        <v>1134.35105</v>
      </c>
      <c r="AI395" s="34">
        <v>0</v>
      </c>
      <c r="AJ395" s="34">
        <v>0</v>
      </c>
      <c r="AK395" s="34">
        <v>1134.35105</v>
      </c>
      <c r="AL395" s="34">
        <v>0</v>
      </c>
      <c r="AM395" s="34">
        <v>1134.35105</v>
      </c>
      <c r="AN395" s="34">
        <v>0</v>
      </c>
      <c r="AO395" s="34">
        <v>2420</v>
      </c>
      <c r="AP395" s="34">
        <v>0</v>
      </c>
      <c r="AQ395" s="34">
        <v>0</v>
      </c>
      <c r="AR395" s="34">
        <v>0</v>
      </c>
      <c r="AS395" s="27" t="s">
        <v>767</v>
      </c>
      <c r="AT395" s="35">
        <v>0</v>
      </c>
      <c r="AU395" s="35">
        <v>0</v>
      </c>
      <c r="AV395" s="107" t="s">
        <v>1916</v>
      </c>
      <c r="AW395" s="121" t="s">
        <v>2783</v>
      </c>
      <c r="AX395" s="27" t="s">
        <v>1953</v>
      </c>
      <c r="AY395" s="27" t="s">
        <v>2592</v>
      </c>
      <c r="AZ395" s="27" t="s">
        <v>2496</v>
      </c>
      <c r="BA395" s="367"/>
      <c r="BB395" s="367"/>
      <c r="BC395" s="367"/>
      <c r="BD395" s="367"/>
      <c r="BE395" s="367"/>
      <c r="BF395" s="367"/>
      <c r="BG395" s="367"/>
      <c r="BH395" s="367"/>
      <c r="BI395" s="367"/>
      <c r="BJ395" s="367"/>
      <c r="BK395" s="367"/>
      <c r="BL395" s="367"/>
      <c r="BM395" s="367"/>
      <c r="BN395" s="367"/>
      <c r="BO395" s="367"/>
      <c r="BP395" s="367"/>
      <c r="BQ395" s="367"/>
      <c r="BR395" s="367"/>
      <c r="BS395" s="367"/>
      <c r="BT395" s="367"/>
      <c r="BU395" s="367"/>
      <c r="BV395" s="367"/>
      <c r="BW395" s="367"/>
      <c r="BX395" s="367"/>
      <c r="BY395" s="367"/>
      <c r="BZ395" s="367"/>
      <c r="CA395" s="367"/>
      <c r="CB395" s="367"/>
      <c r="CC395" s="367"/>
      <c r="CD395" s="367"/>
      <c r="CE395" s="367"/>
      <c r="CF395" s="367"/>
      <c r="CG395" s="367"/>
      <c r="CH395" s="367"/>
      <c r="CI395" s="367"/>
      <c r="CJ395" s="367"/>
      <c r="CK395" s="367"/>
      <c r="CL395" s="367"/>
      <c r="CM395" s="367"/>
      <c r="CN395" s="367"/>
      <c r="CO395" s="367"/>
      <c r="CP395" s="367"/>
      <c r="CQ395" s="367"/>
      <c r="CR395" s="367"/>
      <c r="CS395" s="367"/>
      <c r="CT395" s="367"/>
      <c r="CU395" s="367"/>
      <c r="CV395" s="367"/>
      <c r="CW395" s="367"/>
      <c r="CX395" s="367"/>
      <c r="CY395" s="367"/>
      <c r="CZ395" s="367"/>
      <c r="DA395" s="367"/>
      <c r="DB395" s="367"/>
      <c r="DC395" s="367"/>
      <c r="DD395" s="367"/>
      <c r="DE395" s="367"/>
      <c r="DF395" s="367"/>
      <c r="DG395" s="367"/>
      <c r="DH395" s="367"/>
      <c r="DI395" s="367"/>
      <c r="DJ395" s="367"/>
      <c r="DK395" s="367"/>
      <c r="DL395" s="367"/>
      <c r="DM395" s="367"/>
      <c r="DN395" s="367"/>
      <c r="DO395" s="367"/>
      <c r="DP395" s="367"/>
      <c r="DQ395" s="367"/>
      <c r="DR395" s="367"/>
      <c r="DS395" s="367"/>
      <c r="DT395" s="367"/>
      <c r="DU395" s="367"/>
      <c r="DV395" s="367"/>
      <c r="DW395" s="367"/>
      <c r="DX395" s="367"/>
      <c r="DY395" s="367"/>
      <c r="DZ395" s="367"/>
      <c r="EA395" s="367"/>
      <c r="EB395" s="367"/>
      <c r="EC395" s="367"/>
      <c r="ED395" s="367"/>
      <c r="EE395" s="367"/>
      <c r="EF395" s="367"/>
      <c r="EG395" s="367"/>
      <c r="EH395" s="367"/>
      <c r="EI395" s="367"/>
      <c r="EJ395" s="367"/>
      <c r="EK395" s="367"/>
      <c r="EL395" s="367"/>
      <c r="EM395" s="367"/>
      <c r="EN395" s="367"/>
      <c r="EO395" s="367"/>
      <c r="EP395" s="367"/>
      <c r="EQ395" s="367"/>
      <c r="ER395" s="367"/>
      <c r="ES395" s="367"/>
      <c r="ET395" s="367"/>
      <c r="EU395" s="367"/>
      <c r="EV395" s="367"/>
      <c r="EW395" s="367"/>
      <c r="EX395" s="367"/>
      <c r="EY395" s="367"/>
      <c r="EZ395" s="367"/>
      <c r="FA395" s="367"/>
      <c r="FB395" s="367"/>
      <c r="FC395" s="367"/>
      <c r="FD395" s="367"/>
      <c r="FE395" s="367"/>
      <c r="FF395" s="367"/>
      <c r="FG395" s="367"/>
      <c r="FH395" s="367"/>
      <c r="FI395" s="367"/>
      <c r="FJ395" s="367"/>
      <c r="FK395" s="367"/>
      <c r="FL395" s="367"/>
      <c r="FM395" s="367"/>
      <c r="FN395" s="367"/>
      <c r="FO395" s="367"/>
      <c r="FP395" s="367"/>
      <c r="FQ395" s="367"/>
      <c r="FR395" s="367"/>
      <c r="FS395" s="367"/>
      <c r="FT395" s="367"/>
      <c r="FU395" s="367"/>
      <c r="FV395" s="367"/>
      <c r="FW395" s="367"/>
      <c r="FX395" s="367"/>
      <c r="FY395" s="367"/>
      <c r="FZ395" s="367"/>
      <c r="GA395" s="367"/>
      <c r="GB395" s="367"/>
      <c r="GC395" s="367"/>
      <c r="GD395" s="367"/>
      <c r="GE395" s="367"/>
      <c r="GF395" s="367"/>
      <c r="GG395" s="367"/>
      <c r="GH395" s="367"/>
      <c r="GI395" s="367"/>
      <c r="GJ395" s="367"/>
      <c r="GK395" s="367"/>
      <c r="GL395" s="367"/>
      <c r="GM395" s="367"/>
      <c r="GN395" s="367"/>
      <c r="GO395" s="367"/>
      <c r="GP395" s="367"/>
      <c r="GQ395" s="367"/>
      <c r="GR395" s="367"/>
      <c r="GS395" s="367"/>
      <c r="GT395" s="367"/>
      <c r="GU395" s="367"/>
      <c r="GV395" s="367"/>
      <c r="GW395" s="367"/>
      <c r="GX395" s="367"/>
      <c r="GY395" s="367"/>
      <c r="GZ395" s="367"/>
      <c r="HA395" s="367"/>
      <c r="HB395" s="367"/>
      <c r="HC395" s="367"/>
      <c r="HD395" s="367"/>
      <c r="HE395" s="367"/>
      <c r="HF395" s="367"/>
      <c r="HG395" s="367"/>
      <c r="HH395" s="367"/>
      <c r="HI395" s="367"/>
      <c r="HJ395" s="367"/>
      <c r="HK395" s="367"/>
      <c r="HL395" s="367"/>
      <c r="HM395" s="367"/>
      <c r="HN395" s="367"/>
      <c r="HO395" s="367"/>
      <c r="HP395" s="367"/>
      <c r="HQ395" s="367"/>
      <c r="HR395" s="367"/>
      <c r="HS395" s="367"/>
      <c r="HT395" s="367"/>
      <c r="HU395" s="367"/>
      <c r="HV395" s="367"/>
      <c r="HW395" s="367"/>
      <c r="HX395" s="367"/>
      <c r="HY395" s="367"/>
      <c r="HZ395" s="367"/>
      <c r="IA395" s="367"/>
      <c r="IB395" s="367"/>
      <c r="IC395" s="367"/>
      <c r="ID395" s="367"/>
      <c r="IE395" s="367"/>
      <c r="IF395" s="367"/>
      <c r="IG395" s="367"/>
      <c r="IH395" s="367"/>
      <c r="II395" s="367"/>
      <c r="IJ395" s="367"/>
      <c r="IK395" s="367"/>
      <c r="IL395" s="367"/>
      <c r="IM395" s="367"/>
      <c r="IN395" s="367"/>
      <c r="IO395" s="367"/>
      <c r="IP395" s="367"/>
      <c r="IQ395" s="367"/>
      <c r="IR395" s="367"/>
      <c r="IS395" s="367"/>
      <c r="IT395" s="367"/>
      <c r="IU395" s="367"/>
      <c r="IV395" s="367"/>
      <c r="IW395" s="367"/>
      <c r="IX395" s="367"/>
      <c r="IY395" s="367"/>
      <c r="IZ395" s="367"/>
      <c r="JA395" s="367"/>
      <c r="JB395" s="367"/>
      <c r="JC395" s="367"/>
      <c r="JD395" s="367"/>
      <c r="JE395" s="367"/>
      <c r="JF395" s="367"/>
      <c r="JG395" s="367"/>
    </row>
    <row r="396" spans="1:267" s="355" customFormat="1" ht="168.75" customHeight="1" outlineLevel="1">
      <c r="A396" s="591"/>
      <c r="B396" s="119" t="s">
        <v>2168</v>
      </c>
      <c r="C396" s="27" t="s">
        <v>80</v>
      </c>
      <c r="D396" s="27" t="s">
        <v>1000</v>
      </c>
      <c r="E396" s="27" t="s">
        <v>2784</v>
      </c>
      <c r="F396" s="10" t="s">
        <v>1722</v>
      </c>
      <c r="G396" s="10" t="s">
        <v>2029</v>
      </c>
      <c r="H396" s="27" t="s">
        <v>2018</v>
      </c>
      <c r="I396" s="27"/>
      <c r="J396" s="34">
        <v>227000</v>
      </c>
      <c r="K396" s="34">
        <v>182650.16399999999</v>
      </c>
      <c r="L396" s="34">
        <v>44349.836000000003</v>
      </c>
      <c r="M396" s="34">
        <v>0</v>
      </c>
      <c r="N396" s="34">
        <v>82192.573799999998</v>
      </c>
      <c r="O396" s="34">
        <v>0</v>
      </c>
      <c r="P396" s="27" t="s">
        <v>80</v>
      </c>
      <c r="Q396" s="107" t="s">
        <v>80</v>
      </c>
      <c r="R396" s="27" t="s">
        <v>1659</v>
      </c>
      <c r="S396" s="107" t="s">
        <v>80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0</v>
      </c>
      <c r="AC396" s="34">
        <v>0</v>
      </c>
      <c r="AD396" s="34">
        <v>0</v>
      </c>
      <c r="AE396" s="34">
        <v>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226175</v>
      </c>
      <c r="AP396" s="34">
        <v>82192.573799999998</v>
      </c>
      <c r="AQ396" s="34">
        <v>0</v>
      </c>
      <c r="AR396" s="34">
        <v>0</v>
      </c>
      <c r="AS396" s="27" t="s">
        <v>2019</v>
      </c>
      <c r="AT396" s="35">
        <v>50989</v>
      </c>
      <c r="AU396" s="35">
        <v>0</v>
      </c>
      <c r="AV396" s="27" t="s">
        <v>1916</v>
      </c>
      <c r="AW396" s="27" t="s">
        <v>2785</v>
      </c>
      <c r="AX396" s="27" t="s">
        <v>1951</v>
      </c>
      <c r="AY396" s="27" t="s">
        <v>2591</v>
      </c>
      <c r="AZ396" s="27" t="s">
        <v>2496</v>
      </c>
      <c r="BA396" s="367"/>
      <c r="BB396" s="367"/>
      <c r="BC396" s="367"/>
      <c r="BD396" s="367"/>
      <c r="BE396" s="367"/>
      <c r="BF396" s="367"/>
      <c r="BG396" s="367"/>
      <c r="BH396" s="367"/>
      <c r="BI396" s="367"/>
      <c r="BJ396" s="367"/>
      <c r="BK396" s="367"/>
      <c r="BL396" s="367"/>
      <c r="BM396" s="367"/>
      <c r="BN396" s="367"/>
      <c r="BO396" s="367"/>
      <c r="BP396" s="367"/>
      <c r="BQ396" s="367"/>
      <c r="BR396" s="367"/>
      <c r="BS396" s="367"/>
      <c r="BT396" s="367"/>
      <c r="BU396" s="367"/>
      <c r="BV396" s="367"/>
      <c r="BW396" s="367"/>
      <c r="BX396" s="367"/>
      <c r="BY396" s="367"/>
      <c r="BZ396" s="367"/>
      <c r="CA396" s="367"/>
      <c r="CB396" s="367"/>
      <c r="CC396" s="367"/>
      <c r="CD396" s="367"/>
      <c r="CE396" s="367"/>
      <c r="CF396" s="367"/>
      <c r="CG396" s="367"/>
      <c r="CH396" s="367"/>
      <c r="CI396" s="367"/>
      <c r="CJ396" s="367"/>
      <c r="CK396" s="367"/>
      <c r="CL396" s="367"/>
      <c r="CM396" s="367"/>
      <c r="CN396" s="367"/>
      <c r="CO396" s="367"/>
      <c r="CP396" s="367"/>
      <c r="CQ396" s="367"/>
      <c r="CR396" s="367"/>
      <c r="CS396" s="367"/>
      <c r="CT396" s="367"/>
      <c r="CU396" s="367"/>
      <c r="CV396" s="367"/>
      <c r="CW396" s="367"/>
      <c r="CX396" s="367"/>
      <c r="CY396" s="367"/>
      <c r="CZ396" s="367"/>
      <c r="DA396" s="367"/>
      <c r="DB396" s="367"/>
      <c r="DC396" s="367"/>
      <c r="DD396" s="367"/>
      <c r="DE396" s="367"/>
      <c r="DF396" s="367"/>
      <c r="DG396" s="367"/>
      <c r="DH396" s="367"/>
      <c r="DI396" s="367"/>
      <c r="DJ396" s="367"/>
      <c r="DK396" s="367"/>
      <c r="DL396" s="367"/>
      <c r="DM396" s="367"/>
      <c r="DN396" s="367"/>
      <c r="DO396" s="367"/>
      <c r="DP396" s="367"/>
      <c r="DQ396" s="367"/>
      <c r="DR396" s="367"/>
      <c r="DS396" s="367"/>
      <c r="DT396" s="367"/>
      <c r="DU396" s="367"/>
      <c r="DV396" s="367"/>
      <c r="DW396" s="367"/>
      <c r="DX396" s="367"/>
      <c r="DY396" s="367"/>
      <c r="DZ396" s="367"/>
      <c r="EA396" s="367"/>
      <c r="EB396" s="367"/>
      <c r="EC396" s="367"/>
      <c r="ED396" s="367"/>
      <c r="EE396" s="367"/>
      <c r="EF396" s="367"/>
      <c r="EG396" s="367"/>
      <c r="EH396" s="367"/>
      <c r="EI396" s="367"/>
      <c r="EJ396" s="367"/>
      <c r="EK396" s="367"/>
      <c r="EL396" s="367"/>
      <c r="EM396" s="367"/>
      <c r="EN396" s="367"/>
      <c r="EO396" s="367"/>
      <c r="EP396" s="367"/>
      <c r="EQ396" s="367"/>
      <c r="ER396" s="367"/>
      <c r="ES396" s="367"/>
      <c r="ET396" s="367"/>
      <c r="EU396" s="367"/>
      <c r="EV396" s="367"/>
      <c r="EW396" s="367"/>
      <c r="EX396" s="367"/>
      <c r="EY396" s="367"/>
      <c r="EZ396" s="367"/>
      <c r="FA396" s="367"/>
      <c r="FB396" s="367"/>
      <c r="FC396" s="367"/>
      <c r="FD396" s="367"/>
      <c r="FE396" s="367"/>
      <c r="FF396" s="367"/>
      <c r="FG396" s="367"/>
      <c r="FH396" s="367"/>
      <c r="FI396" s="367"/>
      <c r="FJ396" s="367"/>
      <c r="FK396" s="367"/>
      <c r="FL396" s="367"/>
      <c r="FM396" s="367"/>
      <c r="FN396" s="367"/>
      <c r="FO396" s="367"/>
      <c r="FP396" s="367"/>
      <c r="FQ396" s="367"/>
      <c r="FR396" s="367"/>
      <c r="FS396" s="367"/>
      <c r="FT396" s="367"/>
      <c r="FU396" s="367"/>
      <c r="FV396" s="367"/>
      <c r="FW396" s="367"/>
      <c r="FX396" s="367"/>
      <c r="FY396" s="367"/>
      <c r="FZ396" s="367"/>
      <c r="GA396" s="367"/>
      <c r="GB396" s="367"/>
      <c r="GC396" s="367"/>
      <c r="GD396" s="367"/>
      <c r="GE396" s="367"/>
      <c r="GF396" s="367"/>
      <c r="GG396" s="367"/>
      <c r="GH396" s="367"/>
      <c r="GI396" s="367"/>
      <c r="GJ396" s="367"/>
      <c r="GK396" s="367"/>
      <c r="GL396" s="367"/>
      <c r="GM396" s="367"/>
      <c r="GN396" s="367"/>
      <c r="GO396" s="367"/>
      <c r="GP396" s="367"/>
      <c r="GQ396" s="367"/>
      <c r="GR396" s="367"/>
      <c r="GS396" s="367"/>
      <c r="GT396" s="367"/>
      <c r="GU396" s="367"/>
      <c r="GV396" s="367"/>
      <c r="GW396" s="367"/>
      <c r="GX396" s="367"/>
      <c r="GY396" s="367"/>
      <c r="GZ396" s="367"/>
      <c r="HA396" s="367"/>
      <c r="HB396" s="367"/>
      <c r="HC396" s="367"/>
      <c r="HD396" s="367"/>
      <c r="HE396" s="367"/>
      <c r="HF396" s="367"/>
      <c r="HG396" s="367"/>
      <c r="HH396" s="367"/>
      <c r="HI396" s="367"/>
      <c r="HJ396" s="367"/>
      <c r="HK396" s="367"/>
      <c r="HL396" s="367"/>
      <c r="HM396" s="367"/>
      <c r="HN396" s="367"/>
      <c r="HO396" s="367"/>
      <c r="HP396" s="367"/>
      <c r="HQ396" s="367"/>
      <c r="HR396" s="367"/>
      <c r="HS396" s="367"/>
      <c r="HT396" s="367"/>
      <c r="HU396" s="367"/>
      <c r="HV396" s="367"/>
      <c r="HW396" s="367"/>
      <c r="HX396" s="367"/>
      <c r="HY396" s="367"/>
      <c r="HZ396" s="367"/>
      <c r="IA396" s="367"/>
      <c r="IB396" s="367"/>
      <c r="IC396" s="367"/>
      <c r="ID396" s="367"/>
      <c r="IE396" s="367"/>
      <c r="IF396" s="367"/>
      <c r="IG396" s="367"/>
      <c r="IH396" s="367"/>
      <c r="II396" s="367"/>
      <c r="IJ396" s="367"/>
      <c r="IK396" s="367"/>
      <c r="IL396" s="367"/>
      <c r="IM396" s="367"/>
      <c r="IN396" s="367"/>
      <c r="IO396" s="367"/>
      <c r="IP396" s="367"/>
      <c r="IQ396" s="367"/>
      <c r="IR396" s="367"/>
      <c r="IS396" s="367"/>
      <c r="IT396" s="367"/>
      <c r="IU396" s="367"/>
      <c r="IV396" s="367"/>
      <c r="IW396" s="367"/>
      <c r="IX396" s="367"/>
      <c r="IY396" s="367"/>
      <c r="IZ396" s="367"/>
      <c r="JA396" s="367"/>
      <c r="JB396" s="367"/>
      <c r="JC396" s="367"/>
      <c r="JD396" s="367"/>
      <c r="JE396" s="367"/>
      <c r="JF396" s="367"/>
      <c r="JG396" s="367"/>
    </row>
    <row r="397" spans="1:267" s="355" customFormat="1" ht="158.25" customHeight="1" outlineLevel="1">
      <c r="A397" s="591"/>
      <c r="B397" s="119" t="s">
        <v>2040</v>
      </c>
      <c r="C397" s="27" t="s">
        <v>80</v>
      </c>
      <c r="D397" s="27" t="s">
        <v>82</v>
      </c>
      <c r="E397" s="27" t="s">
        <v>80</v>
      </c>
      <c r="F397" s="27" t="s">
        <v>80</v>
      </c>
      <c r="G397" s="10" t="s">
        <v>2041</v>
      </c>
      <c r="H397" s="27" t="s">
        <v>2018</v>
      </c>
      <c r="I397" s="27"/>
      <c r="J397" s="34">
        <v>115533.1</v>
      </c>
      <c r="K397" s="34">
        <v>115533.1</v>
      </c>
      <c r="L397" s="34">
        <v>0</v>
      </c>
      <c r="M397" s="34">
        <v>0</v>
      </c>
      <c r="N397" s="34">
        <v>21362.3</v>
      </c>
      <c r="O397" s="34">
        <v>0</v>
      </c>
      <c r="P397" s="27" t="s">
        <v>80</v>
      </c>
      <c r="Q397" s="107" t="s">
        <v>80</v>
      </c>
      <c r="R397" s="27" t="s">
        <v>1659</v>
      </c>
      <c r="S397" s="27" t="s">
        <v>80</v>
      </c>
      <c r="T397" s="34">
        <v>0</v>
      </c>
      <c r="U397" s="34">
        <v>0</v>
      </c>
      <c r="V397" s="34">
        <v>0</v>
      </c>
      <c r="W397" s="34">
        <v>0</v>
      </c>
      <c r="X397" s="34">
        <v>0</v>
      </c>
      <c r="Y397" s="34">
        <v>0</v>
      </c>
      <c r="Z397" s="34">
        <v>492</v>
      </c>
      <c r="AA397" s="34">
        <v>0</v>
      </c>
      <c r="AB397" s="34">
        <v>0</v>
      </c>
      <c r="AC397" s="34">
        <v>492</v>
      </c>
      <c r="AD397" s="34">
        <v>0</v>
      </c>
      <c r="AE397" s="34">
        <v>492</v>
      </c>
      <c r="AF397" s="34">
        <v>0</v>
      </c>
      <c r="AG397" s="34">
        <v>0</v>
      </c>
      <c r="AH397" s="34">
        <v>492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34">
        <v>115041.1</v>
      </c>
      <c r="AP397" s="34">
        <v>21362.3</v>
      </c>
      <c r="AQ397" s="34">
        <v>0</v>
      </c>
      <c r="AR397" s="34">
        <v>0</v>
      </c>
      <c r="AS397" s="27" t="s">
        <v>2042</v>
      </c>
      <c r="AT397" s="35">
        <v>0</v>
      </c>
      <c r="AU397" s="35">
        <v>0</v>
      </c>
      <c r="AV397" s="107" t="s">
        <v>1916</v>
      </c>
      <c r="AW397" s="27" t="s">
        <v>2786</v>
      </c>
      <c r="AX397" s="27" t="s">
        <v>1965</v>
      </c>
      <c r="AY397" s="27" t="s">
        <v>2591</v>
      </c>
      <c r="AZ397" s="27" t="s">
        <v>2319</v>
      </c>
      <c r="BA397" s="367"/>
      <c r="BB397" s="367"/>
      <c r="BC397" s="367"/>
      <c r="BD397" s="367"/>
      <c r="BE397" s="367"/>
      <c r="BF397" s="367"/>
      <c r="BG397" s="367"/>
      <c r="BH397" s="367"/>
      <c r="BI397" s="367"/>
      <c r="BJ397" s="367"/>
      <c r="BK397" s="367"/>
      <c r="BL397" s="367"/>
      <c r="BM397" s="367"/>
      <c r="BN397" s="367"/>
      <c r="BO397" s="367"/>
      <c r="BP397" s="367"/>
      <c r="BQ397" s="367"/>
      <c r="BR397" s="367"/>
      <c r="BS397" s="367"/>
      <c r="BT397" s="367"/>
      <c r="BU397" s="367"/>
      <c r="BV397" s="367"/>
      <c r="BW397" s="367"/>
      <c r="BX397" s="367"/>
      <c r="BY397" s="367"/>
      <c r="BZ397" s="367"/>
      <c r="CA397" s="367"/>
      <c r="CB397" s="367"/>
      <c r="CC397" s="367"/>
      <c r="CD397" s="367"/>
      <c r="CE397" s="367"/>
      <c r="CF397" s="367"/>
      <c r="CG397" s="367"/>
      <c r="CH397" s="367"/>
      <c r="CI397" s="367"/>
      <c r="CJ397" s="367"/>
      <c r="CK397" s="367"/>
      <c r="CL397" s="367"/>
      <c r="CM397" s="367"/>
      <c r="CN397" s="367"/>
      <c r="CO397" s="367"/>
      <c r="CP397" s="367"/>
      <c r="CQ397" s="367"/>
      <c r="CR397" s="367"/>
      <c r="CS397" s="367"/>
      <c r="CT397" s="367"/>
      <c r="CU397" s="367"/>
      <c r="CV397" s="367"/>
      <c r="CW397" s="367"/>
      <c r="CX397" s="367"/>
      <c r="CY397" s="367"/>
      <c r="CZ397" s="367"/>
      <c r="DA397" s="367"/>
      <c r="DB397" s="367"/>
      <c r="DC397" s="367"/>
      <c r="DD397" s="367"/>
      <c r="DE397" s="367"/>
      <c r="DF397" s="367"/>
      <c r="DG397" s="367"/>
      <c r="DH397" s="367"/>
      <c r="DI397" s="367"/>
      <c r="DJ397" s="367"/>
      <c r="DK397" s="367"/>
      <c r="DL397" s="367"/>
      <c r="DM397" s="367"/>
      <c r="DN397" s="367"/>
      <c r="DO397" s="367"/>
      <c r="DP397" s="367"/>
      <c r="DQ397" s="367"/>
      <c r="DR397" s="367"/>
      <c r="DS397" s="367"/>
      <c r="DT397" s="367"/>
      <c r="DU397" s="367"/>
      <c r="DV397" s="367"/>
      <c r="DW397" s="367"/>
      <c r="DX397" s="367"/>
      <c r="DY397" s="367"/>
      <c r="DZ397" s="367"/>
      <c r="EA397" s="367"/>
      <c r="EB397" s="367"/>
      <c r="EC397" s="367"/>
      <c r="ED397" s="367"/>
      <c r="EE397" s="367"/>
      <c r="EF397" s="367"/>
      <c r="EG397" s="367"/>
      <c r="EH397" s="367"/>
      <c r="EI397" s="367"/>
      <c r="EJ397" s="367"/>
      <c r="EK397" s="367"/>
      <c r="EL397" s="367"/>
      <c r="EM397" s="367"/>
      <c r="EN397" s="367"/>
      <c r="EO397" s="367"/>
      <c r="EP397" s="367"/>
      <c r="EQ397" s="367"/>
      <c r="ER397" s="367"/>
      <c r="ES397" s="367"/>
      <c r="ET397" s="367"/>
      <c r="EU397" s="367"/>
      <c r="EV397" s="367"/>
      <c r="EW397" s="367"/>
      <c r="EX397" s="367"/>
      <c r="EY397" s="367"/>
      <c r="EZ397" s="367"/>
      <c r="FA397" s="367"/>
      <c r="FB397" s="367"/>
      <c r="FC397" s="367"/>
      <c r="FD397" s="367"/>
      <c r="FE397" s="367"/>
      <c r="FF397" s="367"/>
      <c r="FG397" s="367"/>
      <c r="FH397" s="367"/>
      <c r="FI397" s="367"/>
      <c r="FJ397" s="367"/>
      <c r="FK397" s="367"/>
      <c r="FL397" s="367"/>
      <c r="FM397" s="367"/>
      <c r="FN397" s="367"/>
      <c r="FO397" s="367"/>
      <c r="FP397" s="367"/>
      <c r="FQ397" s="367"/>
      <c r="FR397" s="367"/>
      <c r="FS397" s="367"/>
      <c r="FT397" s="367"/>
      <c r="FU397" s="367"/>
      <c r="FV397" s="367"/>
      <c r="FW397" s="367"/>
      <c r="FX397" s="367"/>
      <c r="FY397" s="367"/>
      <c r="FZ397" s="367"/>
      <c r="GA397" s="367"/>
      <c r="GB397" s="367"/>
      <c r="GC397" s="367"/>
      <c r="GD397" s="367"/>
      <c r="GE397" s="367"/>
      <c r="GF397" s="367"/>
      <c r="GG397" s="367"/>
      <c r="GH397" s="367"/>
      <c r="GI397" s="367"/>
      <c r="GJ397" s="367"/>
      <c r="GK397" s="367"/>
      <c r="GL397" s="367"/>
      <c r="GM397" s="367"/>
      <c r="GN397" s="367"/>
      <c r="GO397" s="367"/>
      <c r="GP397" s="367"/>
      <c r="GQ397" s="367"/>
      <c r="GR397" s="367"/>
      <c r="GS397" s="367"/>
      <c r="GT397" s="367"/>
      <c r="GU397" s="367"/>
      <c r="GV397" s="367"/>
      <c r="GW397" s="367"/>
      <c r="GX397" s="367"/>
      <c r="GY397" s="367"/>
      <c r="GZ397" s="367"/>
      <c r="HA397" s="367"/>
      <c r="HB397" s="367"/>
      <c r="HC397" s="367"/>
      <c r="HD397" s="367"/>
      <c r="HE397" s="367"/>
      <c r="HF397" s="367"/>
      <c r="HG397" s="367"/>
      <c r="HH397" s="367"/>
      <c r="HI397" s="367"/>
      <c r="HJ397" s="367"/>
      <c r="HK397" s="367"/>
      <c r="HL397" s="367"/>
      <c r="HM397" s="367"/>
      <c r="HN397" s="367"/>
      <c r="HO397" s="367"/>
      <c r="HP397" s="367"/>
      <c r="HQ397" s="367"/>
      <c r="HR397" s="367"/>
      <c r="HS397" s="367"/>
      <c r="HT397" s="367"/>
      <c r="HU397" s="367"/>
      <c r="HV397" s="367"/>
      <c r="HW397" s="367"/>
      <c r="HX397" s="367"/>
      <c r="HY397" s="367"/>
      <c r="HZ397" s="367"/>
      <c r="IA397" s="367"/>
      <c r="IB397" s="367"/>
      <c r="IC397" s="367"/>
      <c r="ID397" s="367"/>
      <c r="IE397" s="367"/>
      <c r="IF397" s="367"/>
      <c r="IG397" s="367"/>
      <c r="IH397" s="367"/>
      <c r="II397" s="367"/>
      <c r="IJ397" s="367"/>
      <c r="IK397" s="367"/>
      <c r="IL397" s="367"/>
      <c r="IM397" s="367"/>
      <c r="IN397" s="367"/>
      <c r="IO397" s="367"/>
      <c r="IP397" s="367"/>
      <c r="IQ397" s="367"/>
      <c r="IR397" s="367"/>
      <c r="IS397" s="367"/>
      <c r="IT397" s="367"/>
      <c r="IU397" s="367"/>
      <c r="IV397" s="367"/>
      <c r="IW397" s="367"/>
      <c r="IX397" s="367"/>
      <c r="IY397" s="367"/>
      <c r="IZ397" s="367"/>
      <c r="JA397" s="367"/>
      <c r="JB397" s="367"/>
      <c r="JC397" s="367"/>
      <c r="JD397" s="367"/>
      <c r="JE397" s="367"/>
      <c r="JF397" s="367"/>
      <c r="JG397" s="367"/>
    </row>
    <row r="398" spans="1:267" s="355" customFormat="1" ht="72" outlineLevel="1">
      <c r="A398" s="591"/>
      <c r="B398" s="119" t="s">
        <v>2235</v>
      </c>
      <c r="C398" s="27" t="s">
        <v>2369</v>
      </c>
      <c r="D398" s="27" t="s">
        <v>2075</v>
      </c>
      <c r="E398" s="27" t="s">
        <v>2076</v>
      </c>
      <c r="F398" s="27" t="s">
        <v>2077</v>
      </c>
      <c r="G398" s="10" t="s">
        <v>80</v>
      </c>
      <c r="H398" s="27" t="s">
        <v>1304</v>
      </c>
      <c r="I398" s="27" t="s">
        <v>2787</v>
      </c>
      <c r="J398" s="34">
        <v>133965.90995</v>
      </c>
      <c r="K398" s="34">
        <v>133965.90995</v>
      </c>
      <c r="L398" s="34">
        <v>0</v>
      </c>
      <c r="M398" s="34">
        <v>0</v>
      </c>
      <c r="N398" s="34">
        <v>113871.02346</v>
      </c>
      <c r="O398" s="34">
        <v>0</v>
      </c>
      <c r="P398" s="27" t="s">
        <v>80</v>
      </c>
      <c r="Q398" s="107">
        <v>46022</v>
      </c>
      <c r="R398" s="27" t="s">
        <v>1659</v>
      </c>
      <c r="S398" s="107">
        <v>45145</v>
      </c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34">
        <v>0</v>
      </c>
      <c r="AA398" s="34">
        <v>0</v>
      </c>
      <c r="AB398" s="34">
        <v>0</v>
      </c>
      <c r="AC398" s="34">
        <v>0</v>
      </c>
      <c r="AD398" s="34">
        <v>0</v>
      </c>
      <c r="AE398" s="34">
        <v>0</v>
      </c>
      <c r="AF398" s="34">
        <v>0</v>
      </c>
      <c r="AG398" s="34">
        <v>0</v>
      </c>
      <c r="AH398" s="34">
        <v>0</v>
      </c>
      <c r="AI398" s="34">
        <v>0</v>
      </c>
      <c r="AJ398" s="34">
        <v>0</v>
      </c>
      <c r="AK398" s="34">
        <v>0</v>
      </c>
      <c r="AL398" s="34">
        <v>0</v>
      </c>
      <c r="AM398" s="34">
        <v>0</v>
      </c>
      <c r="AN398" s="34">
        <v>0</v>
      </c>
      <c r="AO398" s="34">
        <v>0</v>
      </c>
      <c r="AP398" s="34">
        <v>0</v>
      </c>
      <c r="AQ398" s="34">
        <v>133965.90995</v>
      </c>
      <c r="AR398" s="34">
        <v>0</v>
      </c>
      <c r="AS398" s="27" t="s">
        <v>2370</v>
      </c>
      <c r="AT398" s="35">
        <v>0</v>
      </c>
      <c r="AU398" s="35">
        <v>0</v>
      </c>
      <c r="AV398" s="107" t="s">
        <v>1915</v>
      </c>
      <c r="AW398" s="27" t="s">
        <v>2788</v>
      </c>
      <c r="AX398" s="27" t="s">
        <v>1952</v>
      </c>
      <c r="AY398" s="27" t="s">
        <v>2591</v>
      </c>
      <c r="AZ398" s="27" t="s">
        <v>2496</v>
      </c>
      <c r="BA398" s="367"/>
      <c r="BB398" s="367"/>
      <c r="BC398" s="367"/>
      <c r="BD398" s="367"/>
      <c r="BE398" s="367"/>
      <c r="BF398" s="367"/>
      <c r="BG398" s="367"/>
      <c r="BH398" s="367"/>
      <c r="BI398" s="367"/>
      <c r="BJ398" s="367"/>
      <c r="BK398" s="367"/>
      <c r="BL398" s="367"/>
      <c r="BM398" s="367"/>
      <c r="BN398" s="367"/>
      <c r="BO398" s="367"/>
      <c r="BP398" s="367"/>
      <c r="BQ398" s="367"/>
      <c r="BR398" s="367"/>
      <c r="BS398" s="367"/>
      <c r="BT398" s="367"/>
      <c r="BU398" s="367"/>
      <c r="BV398" s="367"/>
      <c r="BW398" s="367"/>
      <c r="BX398" s="367"/>
      <c r="BY398" s="367"/>
      <c r="BZ398" s="367"/>
      <c r="CA398" s="367"/>
      <c r="CB398" s="367"/>
      <c r="CC398" s="367"/>
      <c r="CD398" s="367"/>
      <c r="CE398" s="367"/>
      <c r="CF398" s="367"/>
      <c r="CG398" s="367"/>
      <c r="CH398" s="367"/>
      <c r="CI398" s="367"/>
      <c r="CJ398" s="367"/>
      <c r="CK398" s="367"/>
      <c r="CL398" s="367"/>
      <c r="CM398" s="367"/>
      <c r="CN398" s="367"/>
      <c r="CO398" s="367"/>
      <c r="CP398" s="367"/>
      <c r="CQ398" s="367"/>
      <c r="CR398" s="367"/>
      <c r="CS398" s="367"/>
      <c r="CT398" s="367"/>
      <c r="CU398" s="367"/>
      <c r="CV398" s="367"/>
      <c r="CW398" s="367"/>
      <c r="CX398" s="367"/>
      <c r="CY398" s="367"/>
      <c r="CZ398" s="367"/>
      <c r="DA398" s="367"/>
      <c r="DB398" s="367"/>
      <c r="DC398" s="367"/>
      <c r="DD398" s="367"/>
      <c r="DE398" s="367"/>
      <c r="DF398" s="367"/>
      <c r="DG398" s="367"/>
      <c r="DH398" s="367"/>
      <c r="DI398" s="367"/>
      <c r="DJ398" s="367"/>
      <c r="DK398" s="367"/>
      <c r="DL398" s="367"/>
      <c r="DM398" s="367"/>
      <c r="DN398" s="367"/>
      <c r="DO398" s="367"/>
      <c r="DP398" s="367"/>
      <c r="DQ398" s="367"/>
      <c r="DR398" s="367"/>
      <c r="DS398" s="367"/>
      <c r="DT398" s="367"/>
      <c r="DU398" s="367"/>
      <c r="DV398" s="367"/>
      <c r="DW398" s="367"/>
      <c r="DX398" s="367"/>
      <c r="DY398" s="367"/>
      <c r="DZ398" s="367"/>
      <c r="EA398" s="367"/>
      <c r="EB398" s="367"/>
      <c r="EC398" s="367"/>
      <c r="ED398" s="367"/>
      <c r="EE398" s="367"/>
      <c r="EF398" s="367"/>
      <c r="EG398" s="367"/>
      <c r="EH398" s="367"/>
      <c r="EI398" s="367"/>
      <c r="EJ398" s="367"/>
      <c r="EK398" s="367"/>
      <c r="EL398" s="367"/>
      <c r="EM398" s="367"/>
      <c r="EN398" s="367"/>
      <c r="EO398" s="367"/>
      <c r="EP398" s="367"/>
      <c r="EQ398" s="367"/>
      <c r="ER398" s="367"/>
      <c r="ES398" s="367"/>
      <c r="ET398" s="367"/>
      <c r="EU398" s="367"/>
      <c r="EV398" s="367"/>
      <c r="EW398" s="367"/>
      <c r="EX398" s="367"/>
      <c r="EY398" s="367"/>
      <c r="EZ398" s="367"/>
      <c r="FA398" s="367"/>
      <c r="FB398" s="367"/>
      <c r="FC398" s="367"/>
      <c r="FD398" s="367"/>
      <c r="FE398" s="367"/>
      <c r="FF398" s="367"/>
      <c r="FG398" s="367"/>
      <c r="FH398" s="367"/>
      <c r="FI398" s="367"/>
      <c r="FJ398" s="367"/>
      <c r="FK398" s="367"/>
      <c r="FL398" s="367"/>
      <c r="FM398" s="367"/>
      <c r="FN398" s="367"/>
      <c r="FO398" s="367"/>
      <c r="FP398" s="367"/>
      <c r="FQ398" s="367"/>
      <c r="FR398" s="367"/>
      <c r="FS398" s="367"/>
      <c r="FT398" s="367"/>
      <c r="FU398" s="367"/>
      <c r="FV398" s="367"/>
      <c r="FW398" s="367"/>
      <c r="FX398" s="367"/>
      <c r="FY398" s="367"/>
      <c r="FZ398" s="367"/>
      <c r="GA398" s="367"/>
      <c r="GB398" s="367"/>
      <c r="GC398" s="367"/>
      <c r="GD398" s="367"/>
      <c r="GE398" s="367"/>
      <c r="GF398" s="367"/>
      <c r="GG398" s="367"/>
      <c r="GH398" s="367"/>
      <c r="GI398" s="367"/>
      <c r="GJ398" s="367"/>
      <c r="GK398" s="367"/>
      <c r="GL398" s="367"/>
      <c r="GM398" s="367"/>
      <c r="GN398" s="367"/>
      <c r="GO398" s="367"/>
      <c r="GP398" s="367"/>
      <c r="GQ398" s="367"/>
      <c r="GR398" s="367"/>
      <c r="GS398" s="367"/>
      <c r="GT398" s="367"/>
      <c r="GU398" s="367"/>
      <c r="GV398" s="367"/>
      <c r="GW398" s="367"/>
      <c r="GX398" s="367"/>
      <c r="GY398" s="367"/>
      <c r="GZ398" s="367"/>
      <c r="HA398" s="367"/>
      <c r="HB398" s="367"/>
      <c r="HC398" s="367"/>
      <c r="HD398" s="367"/>
      <c r="HE398" s="367"/>
      <c r="HF398" s="367"/>
      <c r="HG398" s="367"/>
      <c r="HH398" s="367"/>
      <c r="HI398" s="367"/>
      <c r="HJ398" s="367"/>
      <c r="HK398" s="367"/>
      <c r="HL398" s="367"/>
      <c r="HM398" s="367"/>
      <c r="HN398" s="367"/>
      <c r="HO398" s="367"/>
      <c r="HP398" s="367"/>
      <c r="HQ398" s="367"/>
      <c r="HR398" s="367"/>
      <c r="HS398" s="367"/>
      <c r="HT398" s="367"/>
      <c r="HU398" s="367"/>
      <c r="HV398" s="367"/>
      <c r="HW398" s="367"/>
      <c r="HX398" s="367"/>
      <c r="HY398" s="367"/>
      <c r="HZ398" s="367"/>
      <c r="IA398" s="367"/>
      <c r="IB398" s="367"/>
      <c r="IC398" s="367"/>
      <c r="ID398" s="367"/>
      <c r="IE398" s="367"/>
      <c r="IF398" s="367"/>
      <c r="IG398" s="367"/>
      <c r="IH398" s="367"/>
      <c r="II398" s="367"/>
      <c r="IJ398" s="367"/>
      <c r="IK398" s="367"/>
      <c r="IL398" s="367"/>
      <c r="IM398" s="367"/>
      <c r="IN398" s="367"/>
      <c r="IO398" s="367"/>
      <c r="IP398" s="367"/>
      <c r="IQ398" s="367"/>
      <c r="IR398" s="367"/>
      <c r="IS398" s="367"/>
      <c r="IT398" s="367"/>
      <c r="IU398" s="367"/>
      <c r="IV398" s="367"/>
      <c r="IW398" s="367"/>
      <c r="IX398" s="367"/>
      <c r="IY398" s="367"/>
      <c r="IZ398" s="367"/>
      <c r="JA398" s="367"/>
      <c r="JB398" s="367"/>
      <c r="JC398" s="367"/>
      <c r="JD398" s="367"/>
      <c r="JE398" s="367"/>
      <c r="JF398" s="367"/>
      <c r="JG398" s="367"/>
    </row>
    <row r="399" spans="1:267" s="355" customFormat="1" ht="101.25" customHeight="1" outlineLevel="1">
      <c r="A399" s="591"/>
      <c r="B399" s="119" t="s">
        <v>2516</v>
      </c>
      <c r="C399" s="27" t="s">
        <v>2789</v>
      </c>
      <c r="D399" s="27" t="s">
        <v>2075</v>
      </c>
      <c r="E399" s="27" t="s">
        <v>2076</v>
      </c>
      <c r="F399" s="27" t="s">
        <v>2077</v>
      </c>
      <c r="G399" s="10" t="s">
        <v>80</v>
      </c>
      <c r="H399" s="27" t="s">
        <v>2790</v>
      </c>
      <c r="I399" s="27" t="s">
        <v>2791</v>
      </c>
      <c r="J399" s="34">
        <v>98633.448000000004</v>
      </c>
      <c r="K399" s="34">
        <v>82451.398000000001</v>
      </c>
      <c r="L399" s="34">
        <v>16182.05</v>
      </c>
      <c r="M399" s="34">
        <v>0</v>
      </c>
      <c r="N399" s="34">
        <v>82451.398000000001</v>
      </c>
      <c r="O399" s="34">
        <v>0</v>
      </c>
      <c r="P399" s="27" t="s">
        <v>80</v>
      </c>
      <c r="Q399" s="107" t="s">
        <v>2792</v>
      </c>
      <c r="R399" s="27" t="s">
        <v>1659</v>
      </c>
      <c r="S399" s="107">
        <v>45603</v>
      </c>
      <c r="T399" s="34">
        <v>0</v>
      </c>
      <c r="U399" s="34">
        <v>0</v>
      </c>
      <c r="V399" s="34">
        <v>0</v>
      </c>
      <c r="W399" s="34">
        <v>0</v>
      </c>
      <c r="X399" s="34">
        <v>0</v>
      </c>
      <c r="Y399" s="34">
        <v>0</v>
      </c>
      <c r="Z399" s="34">
        <v>0</v>
      </c>
      <c r="AA399" s="34">
        <v>0</v>
      </c>
      <c r="AB399" s="34">
        <v>0</v>
      </c>
      <c r="AC399" s="34">
        <v>0</v>
      </c>
      <c r="AD399" s="34">
        <v>0</v>
      </c>
      <c r="AE399" s="34">
        <v>0</v>
      </c>
      <c r="AF399" s="34">
        <v>0</v>
      </c>
      <c r="AG399" s="34">
        <v>0</v>
      </c>
      <c r="AH399" s="34">
        <v>0</v>
      </c>
      <c r="AI399" s="34">
        <v>0</v>
      </c>
      <c r="AJ399" s="34">
        <v>0</v>
      </c>
      <c r="AK399" s="34">
        <v>0</v>
      </c>
      <c r="AL399" s="34">
        <v>0</v>
      </c>
      <c r="AM399" s="34">
        <v>0</v>
      </c>
      <c r="AN399" s="34">
        <v>0</v>
      </c>
      <c r="AO399" s="34">
        <v>0</v>
      </c>
      <c r="AP399" s="34">
        <v>0</v>
      </c>
      <c r="AQ399" s="34">
        <v>98633.448000000004</v>
      </c>
      <c r="AR399" s="34">
        <v>0</v>
      </c>
      <c r="AS399" s="27" t="s">
        <v>2517</v>
      </c>
      <c r="AT399" s="35">
        <v>0</v>
      </c>
      <c r="AU399" s="35">
        <v>0</v>
      </c>
      <c r="AV399" s="107" t="s">
        <v>1915</v>
      </c>
      <c r="AW399" s="27" t="s">
        <v>2788</v>
      </c>
      <c r="AX399" s="27" t="s">
        <v>1952</v>
      </c>
      <c r="AY399" s="27" t="s">
        <v>2591</v>
      </c>
      <c r="AZ399" s="27" t="s">
        <v>2496</v>
      </c>
      <c r="BA399" s="367"/>
      <c r="BB399" s="367"/>
      <c r="BC399" s="367"/>
      <c r="BD399" s="367"/>
      <c r="BE399" s="367"/>
      <c r="BF399" s="367"/>
      <c r="BG399" s="367"/>
      <c r="BH399" s="367"/>
      <c r="BI399" s="367"/>
      <c r="BJ399" s="367"/>
      <c r="BK399" s="367"/>
      <c r="BL399" s="367"/>
      <c r="BM399" s="367"/>
      <c r="BN399" s="367"/>
      <c r="BO399" s="367"/>
      <c r="BP399" s="367"/>
      <c r="BQ399" s="367"/>
      <c r="BR399" s="367"/>
      <c r="BS399" s="367"/>
      <c r="BT399" s="367"/>
      <c r="BU399" s="367"/>
      <c r="BV399" s="367"/>
      <c r="BW399" s="367"/>
      <c r="BX399" s="367"/>
      <c r="BY399" s="367"/>
      <c r="BZ399" s="367"/>
      <c r="CA399" s="367"/>
      <c r="CB399" s="367"/>
      <c r="CC399" s="367"/>
      <c r="CD399" s="367"/>
      <c r="CE399" s="367"/>
      <c r="CF399" s="367"/>
      <c r="CG399" s="367"/>
      <c r="CH399" s="367"/>
      <c r="CI399" s="367"/>
      <c r="CJ399" s="367"/>
      <c r="CK399" s="367"/>
      <c r="CL399" s="367"/>
      <c r="CM399" s="367"/>
      <c r="CN399" s="367"/>
      <c r="CO399" s="367"/>
      <c r="CP399" s="367"/>
      <c r="CQ399" s="367"/>
      <c r="CR399" s="367"/>
      <c r="CS399" s="367"/>
      <c r="CT399" s="367"/>
      <c r="CU399" s="367"/>
      <c r="CV399" s="367"/>
      <c r="CW399" s="367"/>
      <c r="CX399" s="367"/>
      <c r="CY399" s="367"/>
      <c r="CZ399" s="367"/>
      <c r="DA399" s="367"/>
      <c r="DB399" s="367"/>
      <c r="DC399" s="367"/>
      <c r="DD399" s="367"/>
      <c r="DE399" s="367"/>
      <c r="DF399" s="367"/>
      <c r="DG399" s="367"/>
      <c r="DH399" s="367"/>
      <c r="DI399" s="367"/>
      <c r="DJ399" s="367"/>
      <c r="DK399" s="367"/>
      <c r="DL399" s="367"/>
      <c r="DM399" s="367"/>
      <c r="DN399" s="367"/>
      <c r="DO399" s="367"/>
      <c r="DP399" s="367"/>
      <c r="DQ399" s="367"/>
      <c r="DR399" s="367"/>
      <c r="DS399" s="367"/>
      <c r="DT399" s="367"/>
      <c r="DU399" s="367"/>
      <c r="DV399" s="367"/>
      <c r="DW399" s="367"/>
      <c r="DX399" s="367"/>
      <c r="DY399" s="367"/>
      <c r="DZ399" s="367"/>
      <c r="EA399" s="367"/>
      <c r="EB399" s="367"/>
      <c r="EC399" s="367"/>
      <c r="ED399" s="367"/>
      <c r="EE399" s="367"/>
      <c r="EF399" s="367"/>
      <c r="EG399" s="367"/>
      <c r="EH399" s="367"/>
      <c r="EI399" s="367"/>
      <c r="EJ399" s="367"/>
      <c r="EK399" s="367"/>
      <c r="EL399" s="367"/>
      <c r="EM399" s="367"/>
      <c r="EN399" s="367"/>
      <c r="EO399" s="367"/>
      <c r="EP399" s="367"/>
      <c r="EQ399" s="367"/>
      <c r="ER399" s="367"/>
      <c r="ES399" s="367"/>
      <c r="ET399" s="367"/>
      <c r="EU399" s="367"/>
      <c r="EV399" s="367"/>
      <c r="EW399" s="367"/>
      <c r="EX399" s="367"/>
      <c r="EY399" s="367"/>
      <c r="EZ399" s="367"/>
      <c r="FA399" s="367"/>
      <c r="FB399" s="367"/>
      <c r="FC399" s="367"/>
      <c r="FD399" s="367"/>
      <c r="FE399" s="367"/>
      <c r="FF399" s="367"/>
      <c r="FG399" s="367"/>
      <c r="FH399" s="367"/>
      <c r="FI399" s="367"/>
      <c r="FJ399" s="367"/>
      <c r="FK399" s="367"/>
      <c r="FL399" s="367"/>
      <c r="FM399" s="367"/>
      <c r="FN399" s="367"/>
      <c r="FO399" s="367"/>
      <c r="FP399" s="367"/>
      <c r="FQ399" s="367"/>
      <c r="FR399" s="367"/>
      <c r="FS399" s="367"/>
      <c r="FT399" s="367"/>
      <c r="FU399" s="367"/>
      <c r="FV399" s="367"/>
      <c r="FW399" s="367"/>
      <c r="FX399" s="367"/>
      <c r="FY399" s="367"/>
      <c r="FZ399" s="367"/>
      <c r="GA399" s="367"/>
      <c r="GB399" s="367"/>
      <c r="GC399" s="367"/>
      <c r="GD399" s="367"/>
      <c r="GE399" s="367"/>
      <c r="GF399" s="367"/>
      <c r="GG399" s="367"/>
      <c r="GH399" s="367"/>
      <c r="GI399" s="367"/>
      <c r="GJ399" s="367"/>
      <c r="GK399" s="367"/>
      <c r="GL399" s="367"/>
      <c r="GM399" s="367"/>
      <c r="GN399" s="367"/>
      <c r="GO399" s="367"/>
      <c r="GP399" s="367"/>
      <c r="GQ399" s="367"/>
      <c r="GR399" s="367"/>
      <c r="GS399" s="367"/>
      <c r="GT399" s="367"/>
      <c r="GU399" s="367"/>
      <c r="GV399" s="367"/>
      <c r="GW399" s="367"/>
      <c r="GX399" s="367"/>
      <c r="GY399" s="367"/>
      <c r="GZ399" s="367"/>
      <c r="HA399" s="367"/>
      <c r="HB399" s="367"/>
      <c r="HC399" s="367"/>
      <c r="HD399" s="367"/>
      <c r="HE399" s="367"/>
      <c r="HF399" s="367"/>
      <c r="HG399" s="367"/>
      <c r="HH399" s="367"/>
      <c r="HI399" s="367"/>
      <c r="HJ399" s="367"/>
      <c r="HK399" s="367"/>
      <c r="HL399" s="367"/>
      <c r="HM399" s="367"/>
      <c r="HN399" s="367"/>
      <c r="HO399" s="367"/>
      <c r="HP399" s="367"/>
      <c r="HQ399" s="367"/>
      <c r="HR399" s="367"/>
      <c r="HS399" s="367"/>
      <c r="HT399" s="367"/>
      <c r="HU399" s="367"/>
      <c r="HV399" s="367"/>
      <c r="HW399" s="367"/>
      <c r="HX399" s="367"/>
      <c r="HY399" s="367"/>
      <c r="HZ399" s="367"/>
      <c r="IA399" s="367"/>
      <c r="IB399" s="367"/>
      <c r="IC399" s="367"/>
      <c r="ID399" s="367"/>
      <c r="IE399" s="367"/>
      <c r="IF399" s="367"/>
      <c r="IG399" s="367"/>
      <c r="IH399" s="367"/>
      <c r="II399" s="367"/>
      <c r="IJ399" s="367"/>
      <c r="IK399" s="367"/>
      <c r="IL399" s="367"/>
      <c r="IM399" s="367"/>
      <c r="IN399" s="367"/>
      <c r="IO399" s="367"/>
      <c r="IP399" s="367"/>
      <c r="IQ399" s="367"/>
      <c r="IR399" s="367"/>
      <c r="IS399" s="367"/>
      <c r="IT399" s="367"/>
      <c r="IU399" s="367"/>
      <c r="IV399" s="367"/>
      <c r="IW399" s="367"/>
      <c r="IX399" s="367"/>
      <c r="IY399" s="367"/>
      <c r="IZ399" s="367"/>
      <c r="JA399" s="367"/>
      <c r="JB399" s="367"/>
      <c r="JC399" s="367"/>
      <c r="JD399" s="367"/>
      <c r="JE399" s="367"/>
      <c r="JF399" s="367"/>
      <c r="JG399" s="367"/>
    </row>
    <row r="400" spans="1:267" s="355" customFormat="1" ht="101.25" customHeight="1" outlineLevel="1">
      <c r="A400" s="591"/>
      <c r="B400" s="119" t="s">
        <v>2793</v>
      </c>
      <c r="C400" s="27" t="s">
        <v>3308</v>
      </c>
      <c r="D400" s="27" t="s">
        <v>359</v>
      </c>
      <c r="E400" s="27" t="s">
        <v>2780</v>
      </c>
      <c r="F400" s="253">
        <v>27256391</v>
      </c>
      <c r="G400" s="10" t="s">
        <v>80</v>
      </c>
      <c r="H400" s="27" t="s">
        <v>1304</v>
      </c>
      <c r="I400" s="136" t="s">
        <v>3309</v>
      </c>
      <c r="J400" s="34">
        <v>1150000</v>
      </c>
      <c r="K400" s="34">
        <v>1150000</v>
      </c>
      <c r="L400" s="34">
        <v>0</v>
      </c>
      <c r="M400" s="34">
        <v>0</v>
      </c>
      <c r="N400" s="34">
        <v>132300</v>
      </c>
      <c r="O400" s="34">
        <v>0</v>
      </c>
      <c r="P400" s="27" t="s">
        <v>80</v>
      </c>
      <c r="Q400" s="10" t="s">
        <v>2794</v>
      </c>
      <c r="R400" s="27" t="s">
        <v>182</v>
      </c>
      <c r="S400" s="107" t="s">
        <v>80</v>
      </c>
      <c r="T400" s="34">
        <v>0</v>
      </c>
      <c r="U400" s="34">
        <v>0</v>
      </c>
      <c r="V400" s="34">
        <v>0</v>
      </c>
      <c r="W400" s="34">
        <v>0</v>
      </c>
      <c r="X400" s="34">
        <v>0</v>
      </c>
      <c r="Y400" s="34">
        <v>0</v>
      </c>
      <c r="Z400" s="34">
        <v>100000</v>
      </c>
      <c r="AA400" s="34">
        <v>0</v>
      </c>
      <c r="AB400" s="34">
        <v>0</v>
      </c>
      <c r="AC400" s="34">
        <v>100000</v>
      </c>
      <c r="AD400" s="34">
        <v>0</v>
      </c>
      <c r="AE400" s="34">
        <v>0</v>
      </c>
      <c r="AF400" s="34">
        <v>0</v>
      </c>
      <c r="AG400" s="34">
        <v>0</v>
      </c>
      <c r="AH400" s="34">
        <v>0</v>
      </c>
      <c r="AI400" s="34">
        <v>0</v>
      </c>
      <c r="AJ400" s="34">
        <v>100000</v>
      </c>
      <c r="AK400" s="34">
        <v>0</v>
      </c>
      <c r="AL400" s="34">
        <v>0</v>
      </c>
      <c r="AM400" s="34">
        <v>100000</v>
      </c>
      <c r="AN400" s="34">
        <v>0</v>
      </c>
      <c r="AO400" s="34">
        <v>800000</v>
      </c>
      <c r="AP400" s="34">
        <v>0</v>
      </c>
      <c r="AQ400" s="34">
        <v>117700</v>
      </c>
      <c r="AR400" s="34">
        <v>0</v>
      </c>
      <c r="AS400" s="27" t="s">
        <v>80</v>
      </c>
      <c r="AT400" s="35">
        <v>0</v>
      </c>
      <c r="AU400" s="35">
        <v>0</v>
      </c>
      <c r="AV400" s="107" t="s">
        <v>1915</v>
      </c>
      <c r="AW400" s="27" t="s">
        <v>3310</v>
      </c>
      <c r="AX400" s="27" t="s">
        <v>1954</v>
      </c>
      <c r="AY400" s="27" t="s">
        <v>2591</v>
      </c>
      <c r="AZ400" s="27" t="s">
        <v>2496</v>
      </c>
      <c r="BA400" s="367"/>
      <c r="BB400" s="367"/>
      <c r="BC400" s="367"/>
      <c r="BD400" s="367"/>
      <c r="BE400" s="367"/>
      <c r="BF400" s="367"/>
      <c r="BG400" s="367"/>
      <c r="BH400" s="367"/>
      <c r="BI400" s="367"/>
      <c r="BJ400" s="367"/>
      <c r="BK400" s="367"/>
      <c r="BL400" s="367"/>
      <c r="BM400" s="367"/>
      <c r="BN400" s="367"/>
      <c r="BO400" s="367"/>
      <c r="BP400" s="367"/>
      <c r="BQ400" s="367"/>
      <c r="BR400" s="367"/>
      <c r="BS400" s="367"/>
      <c r="BT400" s="367"/>
      <c r="BU400" s="367"/>
      <c r="BV400" s="367"/>
      <c r="BW400" s="367"/>
      <c r="BX400" s="367"/>
      <c r="BY400" s="367"/>
      <c r="BZ400" s="367"/>
      <c r="CA400" s="367"/>
      <c r="CB400" s="367"/>
      <c r="CC400" s="367"/>
      <c r="CD400" s="367"/>
      <c r="CE400" s="367"/>
      <c r="CF400" s="367"/>
      <c r="CG400" s="367"/>
      <c r="CH400" s="367"/>
      <c r="CI400" s="367"/>
      <c r="CJ400" s="367"/>
      <c r="CK400" s="367"/>
      <c r="CL400" s="367"/>
      <c r="CM400" s="367"/>
      <c r="CN400" s="367"/>
      <c r="CO400" s="367"/>
      <c r="CP400" s="367"/>
      <c r="CQ400" s="367"/>
      <c r="CR400" s="367"/>
      <c r="CS400" s="367"/>
      <c r="CT400" s="367"/>
      <c r="CU400" s="367"/>
      <c r="CV400" s="367"/>
      <c r="CW400" s="367"/>
      <c r="CX400" s="367"/>
      <c r="CY400" s="367"/>
      <c r="CZ400" s="367"/>
      <c r="DA400" s="367"/>
      <c r="DB400" s="367"/>
      <c r="DC400" s="367"/>
      <c r="DD400" s="367"/>
      <c r="DE400" s="367"/>
      <c r="DF400" s="367"/>
      <c r="DG400" s="367"/>
      <c r="DH400" s="367"/>
      <c r="DI400" s="367"/>
      <c r="DJ400" s="367"/>
      <c r="DK400" s="367"/>
      <c r="DL400" s="367"/>
      <c r="DM400" s="367"/>
      <c r="DN400" s="367"/>
      <c r="DO400" s="367"/>
      <c r="DP400" s="367"/>
      <c r="DQ400" s="367"/>
      <c r="DR400" s="367"/>
      <c r="DS400" s="367"/>
      <c r="DT400" s="367"/>
      <c r="DU400" s="367"/>
      <c r="DV400" s="367"/>
      <c r="DW400" s="367"/>
      <c r="DX400" s="367"/>
      <c r="DY400" s="367"/>
      <c r="DZ400" s="367"/>
      <c r="EA400" s="367"/>
      <c r="EB400" s="367"/>
      <c r="EC400" s="367"/>
      <c r="ED400" s="367"/>
      <c r="EE400" s="367"/>
      <c r="EF400" s="367"/>
      <c r="EG400" s="367"/>
      <c r="EH400" s="367"/>
      <c r="EI400" s="367"/>
      <c r="EJ400" s="367"/>
      <c r="EK400" s="367"/>
      <c r="EL400" s="367"/>
      <c r="EM400" s="367"/>
      <c r="EN400" s="367"/>
      <c r="EO400" s="367"/>
      <c r="EP400" s="367"/>
      <c r="EQ400" s="367"/>
      <c r="ER400" s="367"/>
      <c r="ES400" s="367"/>
      <c r="ET400" s="367"/>
      <c r="EU400" s="367"/>
      <c r="EV400" s="367"/>
      <c r="EW400" s="367"/>
      <c r="EX400" s="367"/>
      <c r="EY400" s="367"/>
      <c r="EZ400" s="367"/>
      <c r="FA400" s="367"/>
      <c r="FB400" s="367"/>
      <c r="FC400" s="367"/>
      <c r="FD400" s="367"/>
      <c r="FE400" s="367"/>
      <c r="FF400" s="367"/>
      <c r="FG400" s="367"/>
      <c r="FH400" s="367"/>
      <c r="FI400" s="367"/>
      <c r="FJ400" s="367"/>
      <c r="FK400" s="367"/>
      <c r="FL400" s="367"/>
      <c r="FM400" s="367"/>
      <c r="FN400" s="367"/>
      <c r="FO400" s="367"/>
      <c r="FP400" s="367"/>
      <c r="FQ400" s="367"/>
      <c r="FR400" s="367"/>
      <c r="FS400" s="367"/>
      <c r="FT400" s="367"/>
      <c r="FU400" s="367"/>
      <c r="FV400" s="367"/>
      <c r="FW400" s="367"/>
      <c r="FX400" s="367"/>
      <c r="FY400" s="367"/>
      <c r="FZ400" s="367"/>
      <c r="GA400" s="367"/>
      <c r="GB400" s="367"/>
      <c r="GC400" s="367"/>
      <c r="GD400" s="367"/>
      <c r="GE400" s="367"/>
      <c r="GF400" s="367"/>
      <c r="GG400" s="367"/>
      <c r="GH400" s="367"/>
      <c r="GI400" s="367"/>
      <c r="GJ400" s="367"/>
      <c r="GK400" s="367"/>
      <c r="GL400" s="367"/>
      <c r="GM400" s="367"/>
      <c r="GN400" s="367"/>
      <c r="GO400" s="367"/>
      <c r="GP400" s="367"/>
      <c r="GQ400" s="367"/>
      <c r="GR400" s="367"/>
      <c r="GS400" s="367"/>
      <c r="GT400" s="367"/>
      <c r="GU400" s="367"/>
      <c r="GV400" s="367"/>
      <c r="GW400" s="367"/>
      <c r="GX400" s="367"/>
      <c r="GY400" s="367"/>
      <c r="GZ400" s="367"/>
      <c r="HA400" s="367"/>
      <c r="HB400" s="367"/>
      <c r="HC400" s="367"/>
      <c r="HD400" s="367"/>
      <c r="HE400" s="367"/>
      <c r="HF400" s="367"/>
      <c r="HG400" s="367"/>
      <c r="HH400" s="367"/>
      <c r="HI400" s="367"/>
      <c r="HJ400" s="367"/>
      <c r="HK400" s="367"/>
      <c r="HL400" s="367"/>
      <c r="HM400" s="367"/>
      <c r="HN400" s="367"/>
      <c r="HO400" s="367"/>
      <c r="HP400" s="367"/>
      <c r="HQ400" s="367"/>
      <c r="HR400" s="367"/>
      <c r="HS400" s="367"/>
      <c r="HT400" s="367"/>
      <c r="HU400" s="367"/>
      <c r="HV400" s="367"/>
      <c r="HW400" s="367"/>
      <c r="HX400" s="367"/>
      <c r="HY400" s="367"/>
      <c r="HZ400" s="367"/>
      <c r="IA400" s="367"/>
      <c r="IB400" s="367"/>
      <c r="IC400" s="367"/>
      <c r="ID400" s="367"/>
      <c r="IE400" s="367"/>
      <c r="IF400" s="367"/>
      <c r="IG400" s="367"/>
      <c r="IH400" s="367"/>
      <c r="II400" s="367"/>
      <c r="IJ400" s="367"/>
      <c r="IK400" s="367"/>
      <c r="IL400" s="367"/>
      <c r="IM400" s="367"/>
      <c r="IN400" s="367"/>
      <c r="IO400" s="367"/>
      <c r="IP400" s="367"/>
      <c r="IQ400" s="367"/>
      <c r="IR400" s="367"/>
      <c r="IS400" s="367"/>
      <c r="IT400" s="367"/>
      <c r="IU400" s="367"/>
      <c r="IV400" s="367"/>
      <c r="IW400" s="367"/>
      <c r="IX400" s="367"/>
      <c r="IY400" s="367"/>
      <c r="IZ400" s="367"/>
      <c r="JA400" s="367"/>
      <c r="JB400" s="367"/>
      <c r="JC400" s="367"/>
      <c r="JD400" s="367"/>
      <c r="JE400" s="367"/>
      <c r="JF400" s="367"/>
      <c r="JG400" s="367"/>
    </row>
    <row r="401" spans="1:267" s="355" customFormat="1" ht="191.25" customHeight="1" outlineLevel="1">
      <c r="A401" s="591"/>
      <c r="B401" s="228" t="s">
        <v>3311</v>
      </c>
      <c r="C401" s="25" t="s">
        <v>3312</v>
      </c>
      <c r="D401" s="25" t="s">
        <v>1946</v>
      </c>
      <c r="E401" s="25" t="s">
        <v>2025</v>
      </c>
      <c r="F401" s="24" t="s">
        <v>2026</v>
      </c>
      <c r="G401" s="24" t="s">
        <v>80</v>
      </c>
      <c r="H401" s="25" t="s">
        <v>1043</v>
      </c>
      <c r="I401" s="25"/>
      <c r="J401" s="22">
        <v>1440738.7039999999</v>
      </c>
      <c r="K401" s="22">
        <v>1440738.7039999999</v>
      </c>
      <c r="L401" s="22">
        <v>0</v>
      </c>
      <c r="M401" s="22">
        <v>0</v>
      </c>
      <c r="N401" s="22">
        <v>228668.82832</v>
      </c>
      <c r="O401" s="22">
        <v>0</v>
      </c>
      <c r="P401" s="25" t="s">
        <v>80</v>
      </c>
      <c r="Q401" s="387" t="s">
        <v>3313</v>
      </c>
      <c r="R401" s="25" t="s">
        <v>182</v>
      </c>
      <c r="S401" s="387" t="s">
        <v>80</v>
      </c>
      <c r="T401" s="22">
        <v>0</v>
      </c>
      <c r="U401" s="22">
        <v>0</v>
      </c>
      <c r="V401" s="22">
        <v>0</v>
      </c>
      <c r="W401" s="22">
        <v>0</v>
      </c>
      <c r="X401" s="22">
        <v>0</v>
      </c>
      <c r="Y401" s="22">
        <v>0</v>
      </c>
      <c r="Z401" s="22">
        <v>100000</v>
      </c>
      <c r="AA401" s="22">
        <v>0</v>
      </c>
      <c r="AB401" s="22">
        <v>0</v>
      </c>
      <c r="AC401" s="22">
        <v>100000</v>
      </c>
      <c r="AD401" s="22">
        <v>0</v>
      </c>
      <c r="AE401" s="22">
        <v>0</v>
      </c>
      <c r="AF401" s="22">
        <v>0</v>
      </c>
      <c r="AG401" s="22">
        <v>0</v>
      </c>
      <c r="AH401" s="22">
        <v>0</v>
      </c>
      <c r="AI401" s="22">
        <v>0</v>
      </c>
      <c r="AJ401" s="22">
        <v>100000</v>
      </c>
      <c r="AK401" s="22">
        <v>0</v>
      </c>
      <c r="AL401" s="22">
        <v>0</v>
      </c>
      <c r="AM401" s="22">
        <v>100000</v>
      </c>
      <c r="AN401" s="22">
        <v>0</v>
      </c>
      <c r="AO401" s="22">
        <v>800000</v>
      </c>
      <c r="AP401" s="22">
        <v>0</v>
      </c>
      <c r="AQ401" s="22">
        <v>312069.87568</v>
      </c>
      <c r="AR401" s="22">
        <v>0</v>
      </c>
      <c r="AS401" s="25" t="s">
        <v>80</v>
      </c>
      <c r="AT401" s="440">
        <v>0</v>
      </c>
      <c r="AU401" s="440">
        <v>0</v>
      </c>
      <c r="AV401" s="387" t="s">
        <v>1915</v>
      </c>
      <c r="AW401" s="25" t="s">
        <v>3314</v>
      </c>
      <c r="AX401" s="25" t="s">
        <v>1953</v>
      </c>
      <c r="AY401" s="25" t="s">
        <v>2591</v>
      </c>
      <c r="AZ401" s="25" t="s">
        <v>2496</v>
      </c>
      <c r="BA401" s="367"/>
      <c r="BB401" s="367"/>
      <c r="BC401" s="367"/>
      <c r="BD401" s="367"/>
      <c r="BE401" s="367"/>
      <c r="BF401" s="367"/>
      <c r="BG401" s="367"/>
      <c r="BH401" s="367"/>
      <c r="BI401" s="367"/>
      <c r="BJ401" s="367"/>
      <c r="BK401" s="367"/>
      <c r="BL401" s="367"/>
      <c r="BM401" s="367"/>
      <c r="BN401" s="367"/>
      <c r="BO401" s="367"/>
      <c r="BP401" s="367"/>
      <c r="BQ401" s="367"/>
      <c r="BR401" s="367"/>
      <c r="BS401" s="367"/>
      <c r="BT401" s="367"/>
      <c r="BU401" s="367"/>
      <c r="BV401" s="367"/>
      <c r="BW401" s="367"/>
      <c r="BX401" s="367"/>
      <c r="BY401" s="367"/>
      <c r="BZ401" s="367"/>
      <c r="CA401" s="367"/>
      <c r="CB401" s="367"/>
      <c r="CC401" s="367"/>
      <c r="CD401" s="367"/>
      <c r="CE401" s="367"/>
      <c r="CF401" s="367"/>
      <c r="CG401" s="367"/>
      <c r="CH401" s="367"/>
      <c r="CI401" s="367"/>
      <c r="CJ401" s="367"/>
      <c r="CK401" s="367"/>
      <c r="CL401" s="367"/>
      <c r="CM401" s="367"/>
      <c r="CN401" s="367"/>
      <c r="CO401" s="367"/>
      <c r="CP401" s="367"/>
      <c r="CQ401" s="367"/>
      <c r="CR401" s="367"/>
      <c r="CS401" s="367"/>
      <c r="CT401" s="367"/>
      <c r="CU401" s="367"/>
      <c r="CV401" s="367"/>
      <c r="CW401" s="367"/>
      <c r="CX401" s="367"/>
      <c r="CY401" s="367"/>
      <c r="CZ401" s="367"/>
      <c r="DA401" s="367"/>
      <c r="DB401" s="367"/>
      <c r="DC401" s="367"/>
      <c r="DD401" s="367"/>
      <c r="DE401" s="367"/>
      <c r="DF401" s="367"/>
      <c r="DG401" s="367"/>
      <c r="DH401" s="367"/>
      <c r="DI401" s="367"/>
      <c r="DJ401" s="367"/>
      <c r="DK401" s="367"/>
      <c r="DL401" s="367"/>
      <c r="DM401" s="367"/>
      <c r="DN401" s="367"/>
      <c r="DO401" s="367"/>
      <c r="DP401" s="367"/>
      <c r="DQ401" s="367"/>
      <c r="DR401" s="367"/>
      <c r="DS401" s="367"/>
      <c r="DT401" s="367"/>
      <c r="DU401" s="367"/>
      <c r="DV401" s="367"/>
      <c r="DW401" s="367"/>
      <c r="DX401" s="367"/>
      <c r="DY401" s="367"/>
      <c r="DZ401" s="367"/>
      <c r="EA401" s="367"/>
      <c r="EB401" s="367"/>
      <c r="EC401" s="367"/>
      <c r="ED401" s="367"/>
      <c r="EE401" s="367"/>
      <c r="EF401" s="367"/>
      <c r="EG401" s="367"/>
      <c r="EH401" s="367"/>
      <c r="EI401" s="367"/>
      <c r="EJ401" s="367"/>
      <c r="EK401" s="367"/>
      <c r="EL401" s="367"/>
      <c r="EM401" s="367"/>
      <c r="EN401" s="367"/>
      <c r="EO401" s="367"/>
      <c r="EP401" s="367"/>
      <c r="EQ401" s="367"/>
      <c r="ER401" s="367"/>
      <c r="ES401" s="367"/>
      <c r="ET401" s="367"/>
      <c r="EU401" s="367"/>
      <c r="EV401" s="367"/>
      <c r="EW401" s="367"/>
      <c r="EX401" s="367"/>
      <c r="EY401" s="367"/>
      <c r="EZ401" s="367"/>
      <c r="FA401" s="367"/>
      <c r="FB401" s="367"/>
      <c r="FC401" s="367"/>
      <c r="FD401" s="367"/>
      <c r="FE401" s="367"/>
      <c r="FF401" s="367"/>
      <c r="FG401" s="367"/>
      <c r="FH401" s="367"/>
      <c r="FI401" s="367"/>
      <c r="FJ401" s="367"/>
      <c r="FK401" s="367"/>
      <c r="FL401" s="367"/>
      <c r="FM401" s="367"/>
      <c r="FN401" s="367"/>
      <c r="FO401" s="367"/>
      <c r="FP401" s="367"/>
      <c r="FQ401" s="367"/>
      <c r="FR401" s="367"/>
      <c r="FS401" s="367"/>
      <c r="FT401" s="367"/>
      <c r="FU401" s="367"/>
      <c r="FV401" s="367"/>
      <c r="FW401" s="367"/>
      <c r="FX401" s="367"/>
      <c r="FY401" s="367"/>
      <c r="FZ401" s="367"/>
      <c r="GA401" s="367"/>
      <c r="GB401" s="367"/>
      <c r="GC401" s="367"/>
      <c r="GD401" s="367"/>
      <c r="GE401" s="367"/>
      <c r="GF401" s="367"/>
      <c r="GG401" s="367"/>
      <c r="GH401" s="367"/>
      <c r="GI401" s="367"/>
      <c r="GJ401" s="367"/>
      <c r="GK401" s="367"/>
      <c r="GL401" s="367"/>
      <c r="GM401" s="367"/>
      <c r="GN401" s="367"/>
      <c r="GO401" s="367"/>
      <c r="GP401" s="367"/>
      <c r="GQ401" s="367"/>
      <c r="GR401" s="367"/>
      <c r="GS401" s="367"/>
      <c r="GT401" s="367"/>
      <c r="GU401" s="367"/>
      <c r="GV401" s="367"/>
      <c r="GW401" s="367"/>
      <c r="GX401" s="367"/>
      <c r="GY401" s="367"/>
      <c r="GZ401" s="367"/>
      <c r="HA401" s="367"/>
      <c r="HB401" s="367"/>
      <c r="HC401" s="367"/>
      <c r="HD401" s="367"/>
      <c r="HE401" s="367"/>
      <c r="HF401" s="367"/>
      <c r="HG401" s="367"/>
      <c r="HH401" s="367"/>
      <c r="HI401" s="367"/>
      <c r="HJ401" s="367"/>
      <c r="HK401" s="367"/>
      <c r="HL401" s="367"/>
      <c r="HM401" s="367"/>
      <c r="HN401" s="367"/>
      <c r="HO401" s="367"/>
      <c r="HP401" s="367"/>
      <c r="HQ401" s="367"/>
      <c r="HR401" s="367"/>
      <c r="HS401" s="367"/>
      <c r="HT401" s="367"/>
      <c r="HU401" s="367"/>
      <c r="HV401" s="367"/>
      <c r="HW401" s="367"/>
      <c r="HX401" s="367"/>
      <c r="HY401" s="367"/>
      <c r="HZ401" s="367"/>
      <c r="IA401" s="367"/>
      <c r="IB401" s="367"/>
      <c r="IC401" s="367"/>
      <c r="ID401" s="367"/>
      <c r="IE401" s="367"/>
      <c r="IF401" s="367"/>
      <c r="IG401" s="367"/>
      <c r="IH401" s="367"/>
      <c r="II401" s="367"/>
      <c r="IJ401" s="367"/>
      <c r="IK401" s="367"/>
      <c r="IL401" s="367"/>
      <c r="IM401" s="367"/>
      <c r="IN401" s="367"/>
      <c r="IO401" s="367"/>
      <c r="IP401" s="367"/>
      <c r="IQ401" s="367"/>
      <c r="IR401" s="367"/>
      <c r="IS401" s="367"/>
      <c r="IT401" s="367"/>
      <c r="IU401" s="367"/>
      <c r="IV401" s="367"/>
      <c r="IW401" s="367"/>
      <c r="IX401" s="367"/>
      <c r="IY401" s="367"/>
      <c r="IZ401" s="367"/>
      <c r="JA401" s="367"/>
      <c r="JB401" s="367"/>
      <c r="JC401" s="367"/>
      <c r="JD401" s="367"/>
      <c r="JE401" s="367"/>
      <c r="JF401" s="367"/>
      <c r="JG401" s="367"/>
    </row>
    <row r="402" spans="1:267" s="348" customFormat="1">
      <c r="A402" s="591"/>
      <c r="B402" s="77" t="s">
        <v>3315</v>
      </c>
      <c r="C402" s="64" t="s">
        <v>80</v>
      </c>
      <c r="D402" s="64" t="s">
        <v>80</v>
      </c>
      <c r="E402" s="64" t="s">
        <v>80</v>
      </c>
      <c r="F402" s="64" t="s">
        <v>80</v>
      </c>
      <c r="G402" s="94" t="s">
        <v>80</v>
      </c>
      <c r="H402" s="64" t="s">
        <v>80</v>
      </c>
      <c r="I402" s="64" t="s">
        <v>80</v>
      </c>
      <c r="J402" s="45">
        <f>SUM(J392:J401)</f>
        <v>3311422.4434399996</v>
      </c>
      <c r="K402" s="45">
        <f t="shared" ref="K402:O402" si="47">SUM(K392:K401)</f>
        <v>3225215.5996699999</v>
      </c>
      <c r="L402" s="45">
        <f t="shared" si="47"/>
        <v>86206.843770000007</v>
      </c>
      <c r="M402" s="45">
        <f t="shared" si="47"/>
        <v>0</v>
      </c>
      <c r="N402" s="45">
        <f t="shared" si="47"/>
        <v>711779.25306000002</v>
      </c>
      <c r="O402" s="45">
        <f t="shared" si="47"/>
        <v>0</v>
      </c>
      <c r="P402" s="64" t="s">
        <v>80</v>
      </c>
      <c r="Q402" s="103" t="s">
        <v>80</v>
      </c>
      <c r="R402" s="103" t="s">
        <v>80</v>
      </c>
      <c r="S402" s="64" t="s">
        <v>80</v>
      </c>
      <c r="T402" s="64" t="s">
        <v>80</v>
      </c>
      <c r="U402" s="45">
        <f t="shared" ref="U402:AD402" si="48">SUM(U392:U401)</f>
        <v>54030.194239999997</v>
      </c>
      <c r="V402" s="45">
        <f t="shared" si="48"/>
        <v>20986.255679999998</v>
      </c>
      <c r="W402" s="45">
        <f t="shared" si="48"/>
        <v>36020.129480000003</v>
      </c>
      <c r="X402" s="45">
        <f t="shared" si="48"/>
        <v>111036.5794</v>
      </c>
      <c r="Y402" s="45">
        <f t="shared" si="48"/>
        <v>0</v>
      </c>
      <c r="Z402" s="45">
        <f t="shared" si="48"/>
        <v>200492</v>
      </c>
      <c r="AA402" s="45">
        <f t="shared" si="48"/>
        <v>2268.7021</v>
      </c>
      <c r="AB402" s="45">
        <f t="shared" si="48"/>
        <v>0</v>
      </c>
      <c r="AC402" s="45">
        <f>SUM(AC392:AC401)</f>
        <v>202760.70209999999</v>
      </c>
      <c r="AD402" s="45">
        <f t="shared" si="48"/>
        <v>0</v>
      </c>
      <c r="AE402" s="45">
        <f t="shared" ref="AE402:AR402" si="49">SUM(AE392:AE401)</f>
        <v>492</v>
      </c>
      <c r="AF402" s="45">
        <f t="shared" si="49"/>
        <v>1134.35105</v>
      </c>
      <c r="AG402" s="45">
        <f t="shared" si="49"/>
        <v>0</v>
      </c>
      <c r="AH402" s="45">
        <f t="shared" si="49"/>
        <v>1626.35105</v>
      </c>
      <c r="AI402" s="45">
        <f t="shared" si="49"/>
        <v>0</v>
      </c>
      <c r="AJ402" s="45">
        <f t="shared" si="49"/>
        <v>200000</v>
      </c>
      <c r="AK402" s="45">
        <f t="shared" si="49"/>
        <v>1134.35105</v>
      </c>
      <c r="AL402" s="45">
        <f t="shared" si="49"/>
        <v>0</v>
      </c>
      <c r="AM402" s="45">
        <f t="shared" si="49"/>
        <v>201134.35105</v>
      </c>
      <c r="AN402" s="45">
        <f t="shared" si="49"/>
        <v>0</v>
      </c>
      <c r="AO402" s="45">
        <f t="shared" si="49"/>
        <v>1973462.1</v>
      </c>
      <c r="AP402" s="45">
        <f t="shared" si="49"/>
        <v>118467.8738</v>
      </c>
      <c r="AQ402" s="45">
        <f t="shared" si="49"/>
        <v>662369.23362999992</v>
      </c>
      <c r="AR402" s="45">
        <f t="shared" si="49"/>
        <v>0</v>
      </c>
      <c r="AS402" s="64" t="s">
        <v>80</v>
      </c>
      <c r="AT402" s="45">
        <f>SUM(AT392:AT401)</f>
        <v>50989</v>
      </c>
      <c r="AU402" s="45">
        <f>SUM(AU392:AU401)</f>
        <v>0</v>
      </c>
      <c r="AV402" s="64" t="s">
        <v>80</v>
      </c>
      <c r="AW402" s="64" t="s">
        <v>80</v>
      </c>
      <c r="AX402" s="363" t="s">
        <v>80</v>
      </c>
      <c r="AY402" s="363" t="s">
        <v>80</v>
      </c>
      <c r="AZ402" s="363" t="s">
        <v>80</v>
      </c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  <c r="HG402" s="41"/>
      <c r="HH402" s="41"/>
      <c r="HI402" s="41"/>
      <c r="HJ402" s="41"/>
      <c r="HK402" s="41"/>
      <c r="HL402" s="41"/>
      <c r="HM402" s="41"/>
      <c r="HN402" s="41"/>
      <c r="HO402" s="41"/>
      <c r="HP402" s="41"/>
      <c r="HQ402" s="41"/>
      <c r="HR402" s="41"/>
      <c r="HS402" s="41"/>
      <c r="HT402" s="41"/>
      <c r="HU402" s="41"/>
      <c r="HV402" s="41"/>
      <c r="HW402" s="41"/>
      <c r="HX402" s="41"/>
      <c r="HY402" s="41"/>
      <c r="HZ402" s="41"/>
      <c r="IA402" s="41"/>
      <c r="IB402" s="41"/>
      <c r="IC402" s="41"/>
      <c r="ID402" s="41"/>
      <c r="IE402" s="41"/>
      <c r="IF402" s="41"/>
      <c r="IG402" s="41"/>
      <c r="IH402" s="41"/>
      <c r="II402" s="41"/>
      <c r="IJ402" s="41"/>
      <c r="IK402" s="41"/>
      <c r="IL402" s="41"/>
      <c r="IM402" s="41"/>
      <c r="IN402" s="41"/>
      <c r="IO402" s="41"/>
      <c r="IP402" s="41"/>
      <c r="IQ402" s="41"/>
      <c r="IR402" s="41"/>
      <c r="IS402" s="41"/>
      <c r="IT402" s="41"/>
      <c r="IU402" s="41"/>
      <c r="IV402" s="41"/>
      <c r="IW402" s="41"/>
      <c r="IX402" s="41"/>
      <c r="IY402" s="41"/>
      <c r="IZ402" s="41"/>
      <c r="JA402" s="41"/>
      <c r="JB402" s="41"/>
      <c r="JC402" s="41"/>
      <c r="JD402" s="41"/>
      <c r="JE402" s="41"/>
      <c r="JF402" s="41"/>
      <c r="JG402" s="41"/>
    </row>
    <row r="403" spans="1:267" s="41" customFormat="1" ht="60.75" customHeight="1">
      <c r="A403" s="591"/>
      <c r="B403" s="75" t="s">
        <v>2972</v>
      </c>
      <c r="C403" s="63" t="s">
        <v>80</v>
      </c>
      <c r="D403" s="63" t="s">
        <v>80</v>
      </c>
      <c r="E403" s="63" t="s">
        <v>80</v>
      </c>
      <c r="F403" s="63" t="s">
        <v>80</v>
      </c>
      <c r="G403" s="95" t="s">
        <v>80</v>
      </c>
      <c r="H403" s="63" t="s">
        <v>80</v>
      </c>
      <c r="I403" s="63" t="s">
        <v>80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63" t="s">
        <v>80</v>
      </c>
      <c r="Q403" s="104" t="s">
        <v>80</v>
      </c>
      <c r="R403" s="104" t="s">
        <v>80</v>
      </c>
      <c r="S403" s="63" t="s">
        <v>80</v>
      </c>
      <c r="T403" s="63" t="s">
        <v>80</v>
      </c>
      <c r="U403" s="26">
        <v>0</v>
      </c>
      <c r="V403" s="26">
        <v>0</v>
      </c>
      <c r="W403" s="26">
        <v>0</v>
      </c>
      <c r="X403" s="26">
        <v>0</v>
      </c>
      <c r="Y403" s="26">
        <v>0</v>
      </c>
      <c r="Z403" s="26">
        <v>0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0</v>
      </c>
      <c r="AI403" s="26">
        <v>0</v>
      </c>
      <c r="AJ403" s="26">
        <v>0</v>
      </c>
      <c r="AK403" s="26">
        <v>0</v>
      </c>
      <c r="AL403" s="26">
        <v>0</v>
      </c>
      <c r="AM403" s="26">
        <v>0</v>
      </c>
      <c r="AN403" s="26">
        <v>0</v>
      </c>
      <c r="AO403" s="26">
        <v>0</v>
      </c>
      <c r="AP403" s="26">
        <v>0</v>
      </c>
      <c r="AQ403" s="26">
        <v>0</v>
      </c>
      <c r="AR403" s="26">
        <v>0</v>
      </c>
      <c r="AS403" s="63" t="s">
        <v>80</v>
      </c>
      <c r="AT403" s="26">
        <v>0</v>
      </c>
      <c r="AU403" s="26">
        <v>0</v>
      </c>
      <c r="AV403" s="63" t="s">
        <v>80</v>
      </c>
      <c r="AW403" s="63" t="s">
        <v>80</v>
      </c>
      <c r="AX403" s="370" t="s">
        <v>80</v>
      </c>
      <c r="AY403" s="370" t="s">
        <v>80</v>
      </c>
      <c r="AZ403" s="370" t="s">
        <v>80</v>
      </c>
    </row>
    <row r="404" spans="1:267" s="347" customFormat="1" ht="34.5" customHeight="1">
      <c r="A404" s="591"/>
      <c r="B404" s="76" t="s">
        <v>3333</v>
      </c>
      <c r="C404" s="65" t="s">
        <v>80</v>
      </c>
      <c r="D404" s="65" t="s">
        <v>80</v>
      </c>
      <c r="E404" s="65" t="s">
        <v>80</v>
      </c>
      <c r="F404" s="65" t="s">
        <v>80</v>
      </c>
      <c r="G404" s="93" t="s">
        <v>80</v>
      </c>
      <c r="H404" s="65" t="s">
        <v>80</v>
      </c>
      <c r="I404" s="65" t="s">
        <v>80</v>
      </c>
      <c r="J404" s="44">
        <f t="shared" ref="J404:O404" si="50">J402+J403</f>
        <v>3311422.4434399996</v>
      </c>
      <c r="K404" s="44">
        <f t="shared" si="50"/>
        <v>3225215.5996699999</v>
      </c>
      <c r="L404" s="44">
        <f t="shared" si="50"/>
        <v>86206.843770000007</v>
      </c>
      <c r="M404" s="44">
        <f t="shared" si="50"/>
        <v>0</v>
      </c>
      <c r="N404" s="44">
        <f t="shared" si="50"/>
        <v>711779.25306000002</v>
      </c>
      <c r="O404" s="44">
        <f t="shared" si="50"/>
        <v>0</v>
      </c>
      <c r="P404" s="65" t="s">
        <v>80</v>
      </c>
      <c r="Q404" s="102" t="s">
        <v>80</v>
      </c>
      <c r="R404" s="102" t="s">
        <v>80</v>
      </c>
      <c r="S404" s="65" t="s">
        <v>80</v>
      </c>
      <c r="T404" s="65" t="s">
        <v>80</v>
      </c>
      <c r="U404" s="44">
        <f t="shared" ref="U404:Y404" si="51">U402+U403</f>
        <v>54030.194239999997</v>
      </c>
      <c r="V404" s="44">
        <f t="shared" si="51"/>
        <v>20986.255679999998</v>
      </c>
      <c r="W404" s="44">
        <f t="shared" si="51"/>
        <v>36020.129480000003</v>
      </c>
      <c r="X404" s="44">
        <f t="shared" si="51"/>
        <v>111036.5794</v>
      </c>
      <c r="Y404" s="44">
        <f t="shared" si="51"/>
        <v>0</v>
      </c>
      <c r="Z404" s="44">
        <f t="shared" ref="Z404:AD404" si="52">Z402+Z403</f>
        <v>200492</v>
      </c>
      <c r="AA404" s="44">
        <f t="shared" si="52"/>
        <v>2268.7021</v>
      </c>
      <c r="AB404" s="44">
        <f t="shared" si="52"/>
        <v>0</v>
      </c>
      <c r="AC404" s="44">
        <f t="shared" si="52"/>
        <v>202760.70209999999</v>
      </c>
      <c r="AD404" s="44">
        <f t="shared" si="52"/>
        <v>0</v>
      </c>
      <c r="AE404" s="44">
        <f t="shared" ref="AE404:AN404" si="53">AE402+AE403</f>
        <v>492</v>
      </c>
      <c r="AF404" s="44">
        <f t="shared" si="53"/>
        <v>1134.35105</v>
      </c>
      <c r="AG404" s="44">
        <f t="shared" si="53"/>
        <v>0</v>
      </c>
      <c r="AH404" s="44">
        <f t="shared" si="53"/>
        <v>1626.35105</v>
      </c>
      <c r="AI404" s="44">
        <f t="shared" si="53"/>
        <v>0</v>
      </c>
      <c r="AJ404" s="44">
        <f t="shared" si="53"/>
        <v>200000</v>
      </c>
      <c r="AK404" s="44">
        <f t="shared" si="53"/>
        <v>1134.35105</v>
      </c>
      <c r="AL404" s="44">
        <f t="shared" si="53"/>
        <v>0</v>
      </c>
      <c r="AM404" s="44">
        <f t="shared" si="53"/>
        <v>201134.35105</v>
      </c>
      <c r="AN404" s="44">
        <f t="shared" si="53"/>
        <v>0</v>
      </c>
      <c r="AO404" s="44">
        <f>AO402+AO403</f>
        <v>1973462.1</v>
      </c>
      <c r="AP404" s="44">
        <f>AP402+AP403</f>
        <v>118467.8738</v>
      </c>
      <c r="AQ404" s="44">
        <f>AQ402+AQ403</f>
        <v>662369.23362999992</v>
      </c>
      <c r="AR404" s="44">
        <f>AR402+AR403</f>
        <v>0</v>
      </c>
      <c r="AS404" s="65" t="s">
        <v>80</v>
      </c>
      <c r="AT404" s="44">
        <f>AT402+AT403</f>
        <v>50989</v>
      </c>
      <c r="AU404" s="44">
        <f>AU402+AU403</f>
        <v>0</v>
      </c>
      <c r="AV404" s="65" t="s">
        <v>80</v>
      </c>
      <c r="AW404" s="65" t="s">
        <v>80</v>
      </c>
      <c r="AX404" s="376" t="s">
        <v>80</v>
      </c>
      <c r="AY404" s="376" t="s">
        <v>80</v>
      </c>
      <c r="AZ404" s="376" t="s">
        <v>80</v>
      </c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  <c r="HG404" s="41"/>
      <c r="HH404" s="41"/>
      <c r="HI404" s="41"/>
      <c r="HJ404" s="41"/>
      <c r="HK404" s="41"/>
      <c r="HL404" s="41"/>
      <c r="HM404" s="41"/>
      <c r="HN404" s="41"/>
      <c r="HO404" s="41"/>
      <c r="HP404" s="41"/>
      <c r="HQ404" s="41"/>
      <c r="HR404" s="41"/>
      <c r="HS404" s="41"/>
      <c r="HT404" s="41"/>
      <c r="HU404" s="41"/>
      <c r="HV404" s="41"/>
      <c r="HW404" s="41"/>
      <c r="HX404" s="41"/>
      <c r="HY404" s="41"/>
      <c r="HZ404" s="41"/>
      <c r="IA404" s="41"/>
      <c r="IB404" s="41"/>
      <c r="IC404" s="41"/>
      <c r="ID404" s="41"/>
      <c r="IE404" s="41"/>
      <c r="IF404" s="41"/>
      <c r="IG404" s="41"/>
      <c r="IH404" s="41"/>
      <c r="II404" s="41"/>
      <c r="IJ404" s="41"/>
      <c r="IK404" s="41"/>
      <c r="IL404" s="41"/>
      <c r="IM404" s="41"/>
      <c r="IN404" s="41"/>
      <c r="IO404" s="41"/>
      <c r="IP404" s="41"/>
      <c r="IQ404" s="41"/>
      <c r="IR404" s="41"/>
      <c r="IS404" s="41"/>
      <c r="IT404" s="41"/>
      <c r="IU404" s="41"/>
      <c r="IV404" s="41"/>
      <c r="IW404" s="41"/>
      <c r="IX404" s="41"/>
      <c r="IY404" s="41"/>
      <c r="IZ404" s="41"/>
      <c r="JA404" s="41"/>
      <c r="JB404" s="41"/>
      <c r="JC404" s="41"/>
      <c r="JD404" s="41"/>
      <c r="JE404" s="41"/>
      <c r="JF404" s="41"/>
      <c r="JG404" s="41"/>
    </row>
    <row r="405" spans="1:267" s="355" customFormat="1" ht="54" outlineLevel="1">
      <c r="A405" s="591" t="s">
        <v>1899</v>
      </c>
      <c r="B405" s="36" t="s">
        <v>2269</v>
      </c>
      <c r="C405" s="14" t="s">
        <v>2320</v>
      </c>
      <c r="D405" s="27" t="s">
        <v>82</v>
      </c>
      <c r="E405" s="121" t="s">
        <v>1061</v>
      </c>
      <c r="F405" s="449" t="s">
        <v>1062</v>
      </c>
      <c r="G405" s="10" t="s">
        <v>2321</v>
      </c>
      <c r="H405" s="27" t="s">
        <v>2795</v>
      </c>
      <c r="I405" s="27" t="s">
        <v>2796</v>
      </c>
      <c r="J405" s="34">
        <v>4740.3999999999996</v>
      </c>
      <c r="K405" s="34">
        <v>3504.1</v>
      </c>
      <c r="L405" s="34">
        <v>1236.3</v>
      </c>
      <c r="M405" s="34">
        <v>0</v>
      </c>
      <c r="N405" s="34">
        <v>3328.9</v>
      </c>
      <c r="O405" s="34">
        <v>0</v>
      </c>
      <c r="P405" s="27" t="s">
        <v>80</v>
      </c>
      <c r="Q405" s="107">
        <v>46022</v>
      </c>
      <c r="R405" s="27" t="s">
        <v>1659</v>
      </c>
      <c r="S405" s="107" t="s">
        <v>2371</v>
      </c>
      <c r="T405" s="138">
        <v>1424.3700000000001</v>
      </c>
      <c r="U405" s="34">
        <v>57.13</v>
      </c>
      <c r="V405" s="34">
        <v>281.83999999999997</v>
      </c>
      <c r="W405" s="34">
        <v>1085.4000000000001</v>
      </c>
      <c r="X405" s="34">
        <v>1424.3700000000001</v>
      </c>
      <c r="Y405" s="34">
        <v>1085.4000000000001</v>
      </c>
      <c r="Z405" s="34">
        <v>86.699999999999989</v>
      </c>
      <c r="AA405" s="34">
        <v>650</v>
      </c>
      <c r="AB405" s="34">
        <v>1647.3000000000002</v>
      </c>
      <c r="AC405" s="34">
        <v>2384</v>
      </c>
      <c r="AD405" s="34">
        <v>1665</v>
      </c>
      <c r="AE405" s="34">
        <v>57.8</v>
      </c>
      <c r="AF405" s="34">
        <v>450</v>
      </c>
      <c r="AG405" s="34">
        <v>1098.2</v>
      </c>
      <c r="AH405" s="34">
        <v>1606</v>
      </c>
      <c r="AI405" s="34">
        <v>1110</v>
      </c>
      <c r="AJ405" s="34">
        <v>28.9</v>
      </c>
      <c r="AK405" s="34">
        <v>200</v>
      </c>
      <c r="AL405" s="34">
        <v>549.1</v>
      </c>
      <c r="AM405" s="34">
        <v>778</v>
      </c>
      <c r="AN405" s="34">
        <v>555</v>
      </c>
      <c r="AO405" s="34">
        <v>778</v>
      </c>
      <c r="AP405" s="34">
        <v>555</v>
      </c>
      <c r="AQ405" s="34">
        <v>0</v>
      </c>
      <c r="AR405" s="34">
        <v>0</v>
      </c>
      <c r="AS405" s="27" t="s">
        <v>2270</v>
      </c>
      <c r="AT405" s="250">
        <v>0</v>
      </c>
      <c r="AU405" s="250">
        <v>0</v>
      </c>
      <c r="AV405" s="362" t="s">
        <v>1915</v>
      </c>
      <c r="AW405" s="362"/>
      <c r="AX405" s="362" t="s">
        <v>82</v>
      </c>
      <c r="AY405" s="27" t="s">
        <v>2591</v>
      </c>
      <c r="AZ405" s="362" t="s">
        <v>2300</v>
      </c>
      <c r="BA405" s="367"/>
      <c r="BB405" s="367"/>
      <c r="BC405" s="367"/>
      <c r="BD405" s="367"/>
      <c r="BE405" s="367"/>
      <c r="BF405" s="367"/>
      <c r="BG405" s="367"/>
      <c r="BH405" s="367"/>
      <c r="BI405" s="367"/>
      <c r="BJ405" s="367"/>
      <c r="BK405" s="367"/>
      <c r="BL405" s="367"/>
      <c r="BM405" s="367"/>
      <c r="BN405" s="367"/>
      <c r="BO405" s="367"/>
      <c r="BP405" s="367"/>
      <c r="BQ405" s="367"/>
      <c r="BR405" s="367"/>
      <c r="BS405" s="367"/>
      <c r="BT405" s="367"/>
      <c r="BU405" s="367"/>
      <c r="BV405" s="367"/>
      <c r="BW405" s="367"/>
      <c r="BX405" s="367"/>
      <c r="BY405" s="367"/>
      <c r="BZ405" s="367"/>
      <c r="CA405" s="367"/>
      <c r="CB405" s="367"/>
      <c r="CC405" s="367"/>
      <c r="CD405" s="367"/>
      <c r="CE405" s="367"/>
      <c r="CF405" s="367"/>
      <c r="CG405" s="367"/>
      <c r="CH405" s="367"/>
      <c r="CI405" s="367"/>
      <c r="CJ405" s="367"/>
      <c r="CK405" s="367"/>
      <c r="CL405" s="367"/>
      <c r="CM405" s="367"/>
      <c r="CN405" s="367"/>
      <c r="CO405" s="367"/>
      <c r="CP405" s="367"/>
      <c r="CQ405" s="367"/>
      <c r="CR405" s="367"/>
      <c r="CS405" s="367"/>
      <c r="CT405" s="367"/>
      <c r="CU405" s="367"/>
      <c r="CV405" s="367"/>
      <c r="CW405" s="367"/>
      <c r="CX405" s="367"/>
      <c r="CY405" s="367"/>
      <c r="CZ405" s="367"/>
      <c r="DA405" s="367"/>
      <c r="DB405" s="367"/>
      <c r="DC405" s="367"/>
      <c r="DD405" s="367"/>
      <c r="DE405" s="367"/>
      <c r="DF405" s="367"/>
      <c r="DG405" s="367"/>
      <c r="DH405" s="367"/>
      <c r="DI405" s="367"/>
      <c r="DJ405" s="367"/>
      <c r="DK405" s="367"/>
      <c r="DL405" s="367"/>
      <c r="DM405" s="367"/>
      <c r="DN405" s="367"/>
      <c r="DO405" s="367"/>
      <c r="DP405" s="367"/>
      <c r="DQ405" s="367"/>
      <c r="DR405" s="367"/>
      <c r="DS405" s="367"/>
      <c r="DT405" s="367"/>
      <c r="DU405" s="367"/>
      <c r="DV405" s="367"/>
      <c r="DW405" s="367"/>
      <c r="DX405" s="367"/>
      <c r="DY405" s="367"/>
      <c r="DZ405" s="367"/>
      <c r="EA405" s="367"/>
      <c r="EB405" s="367"/>
      <c r="EC405" s="367"/>
      <c r="ED405" s="367"/>
      <c r="EE405" s="367"/>
      <c r="EF405" s="367"/>
      <c r="EG405" s="367"/>
      <c r="EH405" s="367"/>
      <c r="EI405" s="367"/>
      <c r="EJ405" s="367"/>
      <c r="EK405" s="367"/>
      <c r="EL405" s="367"/>
      <c r="EM405" s="367"/>
      <c r="EN405" s="367"/>
      <c r="EO405" s="367"/>
      <c r="EP405" s="367"/>
      <c r="EQ405" s="367"/>
      <c r="ER405" s="367"/>
      <c r="ES405" s="367"/>
      <c r="ET405" s="367"/>
      <c r="EU405" s="367"/>
      <c r="EV405" s="367"/>
      <c r="EW405" s="367"/>
      <c r="EX405" s="367"/>
      <c r="EY405" s="367"/>
      <c r="EZ405" s="367"/>
      <c r="FA405" s="367"/>
      <c r="FB405" s="367"/>
      <c r="FC405" s="367"/>
      <c r="FD405" s="367"/>
      <c r="FE405" s="367"/>
      <c r="FF405" s="367"/>
      <c r="FG405" s="367"/>
      <c r="FH405" s="367"/>
      <c r="FI405" s="367"/>
      <c r="FJ405" s="367"/>
      <c r="FK405" s="367"/>
      <c r="FL405" s="367"/>
      <c r="FM405" s="367"/>
      <c r="FN405" s="367"/>
      <c r="FO405" s="367"/>
      <c r="FP405" s="367"/>
      <c r="FQ405" s="367"/>
      <c r="FR405" s="367"/>
      <c r="FS405" s="367"/>
      <c r="FT405" s="367"/>
      <c r="FU405" s="367"/>
      <c r="FV405" s="367"/>
      <c r="FW405" s="367"/>
      <c r="FX405" s="367"/>
      <c r="FY405" s="367"/>
      <c r="FZ405" s="367"/>
      <c r="GA405" s="367"/>
      <c r="GB405" s="367"/>
      <c r="GC405" s="367"/>
      <c r="GD405" s="367"/>
      <c r="GE405" s="367"/>
      <c r="GF405" s="367"/>
      <c r="GG405" s="367"/>
      <c r="GH405" s="367"/>
      <c r="GI405" s="367"/>
      <c r="GJ405" s="367"/>
      <c r="GK405" s="367"/>
      <c r="GL405" s="367"/>
      <c r="GM405" s="367"/>
      <c r="GN405" s="367"/>
      <c r="GO405" s="367"/>
      <c r="GP405" s="367"/>
      <c r="GQ405" s="367"/>
      <c r="GR405" s="367"/>
      <c r="GS405" s="367"/>
      <c r="GT405" s="367"/>
      <c r="GU405" s="367"/>
      <c r="GV405" s="367"/>
      <c r="GW405" s="367"/>
      <c r="GX405" s="367"/>
      <c r="GY405" s="367"/>
      <c r="GZ405" s="367"/>
      <c r="HA405" s="367"/>
      <c r="HB405" s="367"/>
      <c r="HC405" s="367"/>
      <c r="HD405" s="367"/>
      <c r="HE405" s="367"/>
      <c r="HF405" s="367"/>
      <c r="HG405" s="367"/>
      <c r="HH405" s="367"/>
      <c r="HI405" s="367"/>
      <c r="HJ405" s="367"/>
      <c r="HK405" s="367"/>
      <c r="HL405" s="367"/>
      <c r="HM405" s="367"/>
      <c r="HN405" s="367"/>
      <c r="HO405" s="367"/>
      <c r="HP405" s="367"/>
      <c r="HQ405" s="367"/>
      <c r="HR405" s="367"/>
      <c r="HS405" s="367"/>
      <c r="HT405" s="367"/>
      <c r="HU405" s="367"/>
      <c r="HV405" s="367"/>
      <c r="HW405" s="367"/>
      <c r="HX405" s="367"/>
      <c r="HY405" s="367"/>
      <c r="HZ405" s="367"/>
      <c r="IA405" s="367"/>
      <c r="IB405" s="367"/>
      <c r="IC405" s="367"/>
      <c r="ID405" s="367"/>
      <c r="IE405" s="367"/>
      <c r="IF405" s="367"/>
      <c r="IG405" s="367"/>
      <c r="IH405" s="367"/>
      <c r="II405" s="367"/>
      <c r="IJ405" s="367"/>
      <c r="IK405" s="367"/>
      <c r="IL405" s="367"/>
      <c r="IM405" s="367"/>
      <c r="IN405" s="367"/>
      <c r="IO405" s="367"/>
      <c r="IP405" s="367"/>
      <c r="IQ405" s="367"/>
      <c r="IR405" s="367"/>
      <c r="IS405" s="367"/>
      <c r="IT405" s="367"/>
      <c r="IU405" s="367"/>
      <c r="IV405" s="367"/>
      <c r="IW405" s="367"/>
      <c r="IX405" s="367"/>
      <c r="IY405" s="367"/>
      <c r="IZ405" s="367"/>
      <c r="JA405" s="367"/>
      <c r="JB405" s="367"/>
      <c r="JC405" s="367"/>
      <c r="JD405" s="367"/>
      <c r="JE405" s="367"/>
      <c r="JF405" s="367"/>
      <c r="JG405" s="367"/>
    </row>
    <row r="406" spans="1:267" s="348" customFormat="1" ht="53.25" customHeight="1">
      <c r="A406" s="591"/>
      <c r="B406" s="77" t="s">
        <v>3027</v>
      </c>
      <c r="C406" s="64" t="s">
        <v>80</v>
      </c>
      <c r="D406" s="64" t="s">
        <v>80</v>
      </c>
      <c r="E406" s="64" t="s">
        <v>80</v>
      </c>
      <c r="F406" s="64" t="s">
        <v>80</v>
      </c>
      <c r="G406" s="94" t="s">
        <v>80</v>
      </c>
      <c r="H406" s="64" t="s">
        <v>80</v>
      </c>
      <c r="I406" s="64" t="s">
        <v>80</v>
      </c>
      <c r="J406" s="45">
        <f t="shared" ref="J406:O406" si="54">SUM(J405:J405)</f>
        <v>4740.3999999999996</v>
      </c>
      <c r="K406" s="45">
        <f t="shared" si="54"/>
        <v>3504.1</v>
      </c>
      <c r="L406" s="45">
        <f t="shared" si="54"/>
        <v>1236.3</v>
      </c>
      <c r="M406" s="45">
        <f t="shared" si="54"/>
        <v>0</v>
      </c>
      <c r="N406" s="45">
        <f t="shared" si="54"/>
        <v>3328.9</v>
      </c>
      <c r="O406" s="45">
        <f t="shared" si="54"/>
        <v>0</v>
      </c>
      <c r="P406" s="64" t="s">
        <v>80</v>
      </c>
      <c r="Q406" s="103" t="s">
        <v>80</v>
      </c>
      <c r="R406" s="103" t="s">
        <v>80</v>
      </c>
      <c r="S406" s="64" t="s">
        <v>80</v>
      </c>
      <c r="T406" s="64"/>
      <c r="U406" s="45">
        <f t="shared" ref="U406:AR406" si="55">SUM(U405:U405)</f>
        <v>57.13</v>
      </c>
      <c r="V406" s="45">
        <f t="shared" si="55"/>
        <v>281.83999999999997</v>
      </c>
      <c r="W406" s="45">
        <f t="shared" si="55"/>
        <v>1085.4000000000001</v>
      </c>
      <c r="X406" s="45">
        <f t="shared" si="55"/>
        <v>1424.3700000000001</v>
      </c>
      <c r="Y406" s="45">
        <f t="shared" si="55"/>
        <v>1085.4000000000001</v>
      </c>
      <c r="Z406" s="45">
        <f t="shared" si="55"/>
        <v>86.699999999999989</v>
      </c>
      <c r="AA406" s="45">
        <f t="shared" si="55"/>
        <v>650</v>
      </c>
      <c r="AB406" s="45">
        <f t="shared" si="55"/>
        <v>1647.3000000000002</v>
      </c>
      <c r="AC406" s="45">
        <f t="shared" si="55"/>
        <v>2384</v>
      </c>
      <c r="AD406" s="45">
        <f t="shared" si="55"/>
        <v>1665</v>
      </c>
      <c r="AE406" s="45">
        <f t="shared" si="55"/>
        <v>57.8</v>
      </c>
      <c r="AF406" s="45">
        <f t="shared" si="55"/>
        <v>450</v>
      </c>
      <c r="AG406" s="45">
        <f t="shared" si="55"/>
        <v>1098.2</v>
      </c>
      <c r="AH406" s="45">
        <f t="shared" si="55"/>
        <v>1606</v>
      </c>
      <c r="AI406" s="45">
        <f t="shared" si="55"/>
        <v>1110</v>
      </c>
      <c r="AJ406" s="45">
        <f t="shared" si="55"/>
        <v>28.9</v>
      </c>
      <c r="AK406" s="45">
        <f t="shared" si="55"/>
        <v>200</v>
      </c>
      <c r="AL406" s="45">
        <f t="shared" si="55"/>
        <v>549.1</v>
      </c>
      <c r="AM406" s="45">
        <f t="shared" si="55"/>
        <v>778</v>
      </c>
      <c r="AN406" s="45">
        <f t="shared" si="55"/>
        <v>555</v>
      </c>
      <c r="AO406" s="45">
        <f t="shared" si="55"/>
        <v>778</v>
      </c>
      <c r="AP406" s="45">
        <f t="shared" si="55"/>
        <v>555</v>
      </c>
      <c r="AQ406" s="45">
        <f t="shared" si="55"/>
        <v>0</v>
      </c>
      <c r="AR406" s="45">
        <f t="shared" si="55"/>
        <v>0</v>
      </c>
      <c r="AS406" s="64" t="s">
        <v>80</v>
      </c>
      <c r="AT406" s="45">
        <f>SUM(AT405:AT405)</f>
        <v>0</v>
      </c>
      <c r="AU406" s="45">
        <f>SUM(AU405:AU405)</f>
        <v>0</v>
      </c>
      <c r="AV406" s="64" t="s">
        <v>80</v>
      </c>
      <c r="AW406" s="64" t="s">
        <v>80</v>
      </c>
      <c r="AX406" s="363" t="s">
        <v>80</v>
      </c>
      <c r="AY406" s="363" t="s">
        <v>80</v>
      </c>
      <c r="AZ406" s="363" t="s">
        <v>80</v>
      </c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  <c r="HG406" s="41"/>
      <c r="HH406" s="41"/>
      <c r="HI406" s="41"/>
      <c r="HJ406" s="41"/>
      <c r="HK406" s="41"/>
      <c r="HL406" s="41"/>
      <c r="HM406" s="41"/>
      <c r="HN406" s="41"/>
      <c r="HO406" s="41"/>
      <c r="HP406" s="41"/>
      <c r="HQ406" s="41"/>
      <c r="HR406" s="41"/>
      <c r="HS406" s="41"/>
      <c r="HT406" s="41"/>
      <c r="HU406" s="41"/>
      <c r="HV406" s="41"/>
      <c r="HW406" s="41"/>
      <c r="HX406" s="41"/>
      <c r="HY406" s="41"/>
      <c r="HZ406" s="41"/>
      <c r="IA406" s="41"/>
      <c r="IB406" s="41"/>
      <c r="IC406" s="41"/>
      <c r="ID406" s="41"/>
      <c r="IE406" s="41"/>
      <c r="IF406" s="41"/>
      <c r="IG406" s="41"/>
      <c r="IH406" s="41"/>
      <c r="II406" s="41"/>
      <c r="IJ406" s="41"/>
      <c r="IK406" s="41"/>
      <c r="IL406" s="41"/>
      <c r="IM406" s="41"/>
      <c r="IN406" s="41"/>
      <c r="IO406" s="41"/>
      <c r="IP406" s="41"/>
      <c r="IQ406" s="41"/>
      <c r="IR406" s="41"/>
      <c r="IS406" s="41"/>
      <c r="IT406" s="41"/>
      <c r="IU406" s="41"/>
      <c r="IV406" s="41"/>
      <c r="IW406" s="41"/>
      <c r="IX406" s="41"/>
      <c r="IY406" s="41"/>
      <c r="IZ406" s="41"/>
      <c r="JA406" s="41"/>
      <c r="JB406" s="41"/>
      <c r="JC406" s="41"/>
      <c r="JD406" s="41"/>
      <c r="JE406" s="41"/>
      <c r="JF406" s="41"/>
      <c r="JG406" s="41"/>
    </row>
    <row r="407" spans="1:267" s="349" customFormat="1" ht="54.75" customHeight="1">
      <c r="A407" s="591"/>
      <c r="B407" s="75" t="s">
        <v>2973</v>
      </c>
      <c r="C407" s="63" t="s">
        <v>80</v>
      </c>
      <c r="D407" s="63" t="s">
        <v>80</v>
      </c>
      <c r="E407" s="63" t="s">
        <v>80</v>
      </c>
      <c r="F407" s="63" t="s">
        <v>80</v>
      </c>
      <c r="G407" s="95" t="s">
        <v>80</v>
      </c>
      <c r="H407" s="63" t="s">
        <v>80</v>
      </c>
      <c r="I407" s="63" t="s">
        <v>80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63" t="s">
        <v>80</v>
      </c>
      <c r="Q407" s="104" t="s">
        <v>80</v>
      </c>
      <c r="R407" s="104" t="s">
        <v>80</v>
      </c>
      <c r="S407" s="63" t="s">
        <v>80</v>
      </c>
      <c r="T407" s="63"/>
      <c r="U407" s="26">
        <v>0</v>
      </c>
      <c r="V407" s="26">
        <v>0</v>
      </c>
      <c r="W407" s="26">
        <v>0</v>
      </c>
      <c r="X407" s="26">
        <v>0</v>
      </c>
      <c r="Y407" s="26">
        <v>0</v>
      </c>
      <c r="Z407" s="26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26">
        <v>0</v>
      </c>
      <c r="AN407" s="26">
        <v>0</v>
      </c>
      <c r="AO407" s="26">
        <v>0</v>
      </c>
      <c r="AP407" s="26">
        <v>0</v>
      </c>
      <c r="AQ407" s="26">
        <v>0</v>
      </c>
      <c r="AR407" s="26">
        <v>0</v>
      </c>
      <c r="AS407" s="63" t="s">
        <v>80</v>
      </c>
      <c r="AT407" s="26">
        <v>0</v>
      </c>
      <c r="AU407" s="26">
        <v>0</v>
      </c>
      <c r="AV407" s="63" t="s">
        <v>80</v>
      </c>
      <c r="AW407" s="63" t="s">
        <v>80</v>
      </c>
      <c r="AX407" s="370" t="s">
        <v>80</v>
      </c>
      <c r="AY407" s="370" t="s">
        <v>80</v>
      </c>
      <c r="AZ407" s="370" t="s">
        <v>80</v>
      </c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  <c r="HG407" s="41"/>
      <c r="HH407" s="41"/>
      <c r="HI407" s="41"/>
      <c r="HJ407" s="41"/>
      <c r="HK407" s="41"/>
      <c r="HL407" s="41"/>
      <c r="HM407" s="41"/>
      <c r="HN407" s="41"/>
      <c r="HO407" s="41"/>
      <c r="HP407" s="41"/>
      <c r="HQ407" s="41"/>
      <c r="HR407" s="41"/>
      <c r="HS407" s="41"/>
      <c r="HT407" s="41"/>
      <c r="HU407" s="41"/>
      <c r="HV407" s="41"/>
      <c r="HW407" s="41"/>
      <c r="HX407" s="41"/>
      <c r="HY407" s="41"/>
      <c r="HZ407" s="41"/>
      <c r="IA407" s="41"/>
      <c r="IB407" s="41"/>
      <c r="IC407" s="41"/>
      <c r="ID407" s="41"/>
      <c r="IE407" s="41"/>
      <c r="IF407" s="41"/>
      <c r="IG407" s="41"/>
      <c r="IH407" s="41"/>
      <c r="II407" s="41"/>
      <c r="IJ407" s="41"/>
      <c r="IK407" s="41"/>
      <c r="IL407" s="41"/>
      <c r="IM407" s="41"/>
      <c r="IN407" s="41"/>
      <c r="IO407" s="41"/>
      <c r="IP407" s="41"/>
      <c r="IQ407" s="41"/>
      <c r="IR407" s="41"/>
      <c r="IS407" s="41"/>
      <c r="IT407" s="41"/>
      <c r="IU407" s="41"/>
      <c r="IV407" s="41"/>
      <c r="IW407" s="41"/>
      <c r="IX407" s="41"/>
      <c r="IY407" s="41"/>
      <c r="IZ407" s="41"/>
      <c r="JA407" s="41"/>
      <c r="JB407" s="41"/>
      <c r="JC407" s="41"/>
      <c r="JD407" s="41"/>
      <c r="JE407" s="41"/>
      <c r="JF407" s="41"/>
      <c r="JG407" s="41"/>
    </row>
    <row r="408" spans="1:267" s="347" customFormat="1" ht="46.5">
      <c r="A408" s="591"/>
      <c r="B408" s="76" t="s">
        <v>3334</v>
      </c>
      <c r="C408" s="65" t="s">
        <v>80</v>
      </c>
      <c r="D408" s="65" t="s">
        <v>80</v>
      </c>
      <c r="E408" s="65" t="s">
        <v>80</v>
      </c>
      <c r="F408" s="65" t="s">
        <v>80</v>
      </c>
      <c r="G408" s="93" t="s">
        <v>80</v>
      </c>
      <c r="H408" s="65" t="s">
        <v>80</v>
      </c>
      <c r="I408" s="65" t="s">
        <v>80</v>
      </c>
      <c r="J408" s="44">
        <f t="shared" ref="J408:Y408" si="56">J406+J407</f>
        <v>4740.3999999999996</v>
      </c>
      <c r="K408" s="44">
        <f t="shared" si="56"/>
        <v>3504.1</v>
      </c>
      <c r="L408" s="44">
        <f t="shared" si="56"/>
        <v>1236.3</v>
      </c>
      <c r="M408" s="44">
        <f t="shared" si="56"/>
        <v>0</v>
      </c>
      <c r="N408" s="44">
        <f t="shared" si="56"/>
        <v>3328.9</v>
      </c>
      <c r="O408" s="44">
        <f t="shared" si="56"/>
        <v>0</v>
      </c>
      <c r="P408" s="65" t="s">
        <v>80</v>
      </c>
      <c r="Q408" s="102" t="s">
        <v>80</v>
      </c>
      <c r="R408" s="102" t="s">
        <v>80</v>
      </c>
      <c r="S408" s="65" t="s">
        <v>80</v>
      </c>
      <c r="T408" s="65"/>
      <c r="U408" s="44">
        <f t="shared" si="56"/>
        <v>57.13</v>
      </c>
      <c r="V408" s="44">
        <f t="shared" si="56"/>
        <v>281.83999999999997</v>
      </c>
      <c r="W408" s="44">
        <f t="shared" si="56"/>
        <v>1085.4000000000001</v>
      </c>
      <c r="X408" s="44">
        <f t="shared" si="56"/>
        <v>1424.3700000000001</v>
      </c>
      <c r="Y408" s="44">
        <f t="shared" si="56"/>
        <v>1085.4000000000001</v>
      </c>
      <c r="Z408" s="44">
        <f t="shared" ref="Z408:AD408" si="57">Z406+Z407</f>
        <v>86.699999999999989</v>
      </c>
      <c r="AA408" s="44">
        <f t="shared" si="57"/>
        <v>650</v>
      </c>
      <c r="AB408" s="44">
        <f t="shared" si="57"/>
        <v>1647.3000000000002</v>
      </c>
      <c r="AC408" s="44">
        <f t="shared" si="57"/>
        <v>2384</v>
      </c>
      <c r="AD408" s="44">
        <f t="shared" si="57"/>
        <v>1665</v>
      </c>
      <c r="AE408" s="44">
        <f t="shared" ref="AE408:AN408" si="58">AE406+AE407</f>
        <v>57.8</v>
      </c>
      <c r="AF408" s="44">
        <f t="shared" si="58"/>
        <v>450</v>
      </c>
      <c r="AG408" s="44">
        <f t="shared" si="58"/>
        <v>1098.2</v>
      </c>
      <c r="AH408" s="44">
        <f t="shared" si="58"/>
        <v>1606</v>
      </c>
      <c r="AI408" s="44">
        <f t="shared" si="58"/>
        <v>1110</v>
      </c>
      <c r="AJ408" s="44">
        <f t="shared" si="58"/>
        <v>28.9</v>
      </c>
      <c r="AK408" s="44">
        <f t="shared" si="58"/>
        <v>200</v>
      </c>
      <c r="AL408" s="44">
        <f t="shared" si="58"/>
        <v>549.1</v>
      </c>
      <c r="AM408" s="44">
        <f t="shared" si="58"/>
        <v>778</v>
      </c>
      <c r="AN408" s="44">
        <f t="shared" si="58"/>
        <v>555</v>
      </c>
      <c r="AO408" s="44">
        <f t="shared" ref="AO408:AR408" si="59">AO406+AO407</f>
        <v>778</v>
      </c>
      <c r="AP408" s="44">
        <f t="shared" si="59"/>
        <v>555</v>
      </c>
      <c r="AQ408" s="44">
        <f t="shared" si="59"/>
        <v>0</v>
      </c>
      <c r="AR408" s="44">
        <f t="shared" si="59"/>
        <v>0</v>
      </c>
      <c r="AS408" s="65" t="s">
        <v>80</v>
      </c>
      <c r="AT408" s="44">
        <f t="shared" ref="AT408:AU408" si="60">AT406+AT407</f>
        <v>0</v>
      </c>
      <c r="AU408" s="44">
        <f t="shared" si="60"/>
        <v>0</v>
      </c>
      <c r="AV408" s="65" t="s">
        <v>80</v>
      </c>
      <c r="AW408" s="65" t="s">
        <v>80</v>
      </c>
      <c r="AX408" s="376" t="s">
        <v>80</v>
      </c>
      <c r="AY408" s="376" t="s">
        <v>80</v>
      </c>
      <c r="AZ408" s="376" t="s">
        <v>80</v>
      </c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  <c r="HG408" s="41"/>
      <c r="HH408" s="41"/>
      <c r="HI408" s="41"/>
      <c r="HJ408" s="41"/>
      <c r="HK408" s="41"/>
      <c r="HL408" s="41"/>
      <c r="HM408" s="41"/>
      <c r="HN408" s="41"/>
      <c r="HO408" s="41"/>
      <c r="HP408" s="41"/>
      <c r="HQ408" s="41"/>
      <c r="HR408" s="41"/>
      <c r="HS408" s="41"/>
      <c r="HT408" s="41"/>
      <c r="HU408" s="41"/>
      <c r="HV408" s="41"/>
      <c r="HW408" s="41"/>
      <c r="HX408" s="41"/>
      <c r="HY408" s="41"/>
      <c r="HZ408" s="41"/>
      <c r="IA408" s="41"/>
      <c r="IB408" s="41"/>
      <c r="IC408" s="41"/>
      <c r="ID408" s="41"/>
      <c r="IE408" s="41"/>
      <c r="IF408" s="41"/>
      <c r="IG408" s="41"/>
      <c r="IH408" s="41"/>
      <c r="II408" s="41"/>
      <c r="IJ408" s="41"/>
      <c r="IK408" s="41"/>
      <c r="IL408" s="41"/>
      <c r="IM408" s="41"/>
      <c r="IN408" s="41"/>
      <c r="IO408" s="41"/>
      <c r="IP408" s="41"/>
      <c r="IQ408" s="41"/>
      <c r="IR408" s="41"/>
      <c r="IS408" s="41"/>
      <c r="IT408" s="41"/>
      <c r="IU408" s="41"/>
      <c r="IV408" s="41"/>
      <c r="IW408" s="41"/>
      <c r="IX408" s="41"/>
      <c r="IY408" s="41"/>
      <c r="IZ408" s="41"/>
      <c r="JA408" s="41"/>
      <c r="JB408" s="41"/>
      <c r="JC408" s="41"/>
      <c r="JD408" s="41"/>
      <c r="JE408" s="41"/>
      <c r="JF408" s="41"/>
      <c r="JG408" s="41"/>
    </row>
    <row r="409" spans="1:267" s="355" customFormat="1" ht="87" customHeight="1" outlineLevel="1">
      <c r="A409" s="591" t="s">
        <v>332</v>
      </c>
      <c r="B409" s="36" t="s">
        <v>2169</v>
      </c>
      <c r="C409" s="27" t="s">
        <v>2204</v>
      </c>
      <c r="D409" s="27" t="s">
        <v>82</v>
      </c>
      <c r="E409" s="121" t="s">
        <v>1061</v>
      </c>
      <c r="F409" s="449" t="s">
        <v>1062</v>
      </c>
      <c r="G409" s="10" t="s">
        <v>2170</v>
      </c>
      <c r="H409" s="27" t="s">
        <v>2799</v>
      </c>
      <c r="I409" s="27" t="s">
        <v>2800</v>
      </c>
      <c r="J409" s="34">
        <v>25775</v>
      </c>
      <c r="K409" s="34">
        <v>25223.934000000001</v>
      </c>
      <c r="L409" s="34">
        <v>551.06600000000003</v>
      </c>
      <c r="M409" s="34">
        <v>22701.54061</v>
      </c>
      <c r="N409" s="34">
        <v>0</v>
      </c>
      <c r="O409" s="34">
        <v>0</v>
      </c>
      <c r="P409" s="27" t="s">
        <v>80</v>
      </c>
      <c r="Q409" s="107">
        <v>45900</v>
      </c>
      <c r="R409" s="27" t="s">
        <v>1659</v>
      </c>
      <c r="S409" s="27" t="s">
        <v>2273</v>
      </c>
      <c r="T409" s="34">
        <v>18542.204689999999</v>
      </c>
      <c r="U409" s="34">
        <v>3091.1386900000002</v>
      </c>
      <c r="V409" s="34">
        <v>551.06600000000003</v>
      </c>
      <c r="W409" s="34">
        <v>14900</v>
      </c>
      <c r="X409" s="34">
        <v>18542.204689999999</v>
      </c>
      <c r="Y409" s="34">
        <v>0</v>
      </c>
      <c r="Z409" s="34">
        <v>1300</v>
      </c>
      <c r="AA409" s="34">
        <v>0</v>
      </c>
      <c r="AB409" s="34">
        <v>0</v>
      </c>
      <c r="AC409" s="34">
        <v>1300</v>
      </c>
      <c r="AD409" s="34">
        <v>16905.555560000001</v>
      </c>
      <c r="AE409" s="34">
        <v>364.34699999999998</v>
      </c>
      <c r="AF409" s="34">
        <v>0</v>
      </c>
      <c r="AG409" s="34">
        <v>0</v>
      </c>
      <c r="AH409" s="34">
        <v>364.34699999999998</v>
      </c>
      <c r="AI409" s="34">
        <v>5000</v>
      </c>
      <c r="AJ409" s="34">
        <v>935.65300000000002</v>
      </c>
      <c r="AK409" s="34">
        <v>0</v>
      </c>
      <c r="AL409" s="34">
        <v>0</v>
      </c>
      <c r="AM409" s="34">
        <v>935.65300000000002</v>
      </c>
      <c r="AN409" s="34">
        <v>11905.555560000001</v>
      </c>
      <c r="AO409" s="34">
        <v>0</v>
      </c>
      <c r="AP409" s="34">
        <v>0</v>
      </c>
      <c r="AQ409" s="34">
        <v>0</v>
      </c>
      <c r="AR409" s="34">
        <v>0</v>
      </c>
      <c r="AS409" s="27" t="s">
        <v>2171</v>
      </c>
      <c r="AT409" s="34">
        <v>0</v>
      </c>
      <c r="AU409" s="34">
        <v>0</v>
      </c>
      <c r="AV409" s="107" t="s">
        <v>1916</v>
      </c>
      <c r="AW409" s="27" t="s">
        <v>80</v>
      </c>
      <c r="AX409" s="27" t="s">
        <v>82</v>
      </c>
      <c r="AY409" s="27" t="s">
        <v>2591</v>
      </c>
      <c r="AZ409" s="27" t="s">
        <v>2300</v>
      </c>
      <c r="BA409" s="367"/>
      <c r="BB409" s="367"/>
      <c r="BC409" s="367"/>
      <c r="BD409" s="367"/>
      <c r="BE409" s="367"/>
      <c r="BF409" s="367"/>
      <c r="BG409" s="367"/>
      <c r="BH409" s="367"/>
      <c r="BI409" s="367"/>
      <c r="BJ409" s="367"/>
      <c r="BK409" s="367"/>
      <c r="BL409" s="367"/>
      <c r="BM409" s="367"/>
      <c r="BN409" s="367"/>
      <c r="BO409" s="367"/>
      <c r="BP409" s="367"/>
      <c r="BQ409" s="367"/>
      <c r="BR409" s="367"/>
      <c r="BS409" s="367"/>
      <c r="BT409" s="367"/>
      <c r="BU409" s="367"/>
      <c r="BV409" s="367"/>
      <c r="BW409" s="367"/>
      <c r="BX409" s="367"/>
      <c r="BY409" s="367"/>
      <c r="BZ409" s="367"/>
      <c r="CA409" s="367"/>
      <c r="CB409" s="367"/>
      <c r="CC409" s="367"/>
      <c r="CD409" s="367"/>
      <c r="CE409" s="367"/>
      <c r="CF409" s="367"/>
      <c r="CG409" s="367"/>
      <c r="CH409" s="367"/>
      <c r="CI409" s="367"/>
      <c r="CJ409" s="367"/>
      <c r="CK409" s="367"/>
      <c r="CL409" s="367"/>
      <c r="CM409" s="367"/>
      <c r="CN409" s="367"/>
      <c r="CO409" s="367"/>
      <c r="CP409" s="367"/>
      <c r="CQ409" s="367"/>
      <c r="CR409" s="367"/>
      <c r="CS409" s="367"/>
      <c r="CT409" s="367"/>
      <c r="CU409" s="367"/>
      <c r="CV409" s="367"/>
      <c r="CW409" s="367"/>
      <c r="CX409" s="367"/>
      <c r="CY409" s="367"/>
      <c r="CZ409" s="367"/>
      <c r="DA409" s="367"/>
      <c r="DB409" s="367"/>
      <c r="DC409" s="367"/>
      <c r="DD409" s="367"/>
      <c r="DE409" s="367"/>
      <c r="DF409" s="367"/>
      <c r="DG409" s="367"/>
      <c r="DH409" s="367"/>
      <c r="DI409" s="367"/>
      <c r="DJ409" s="367"/>
      <c r="DK409" s="367"/>
      <c r="DL409" s="367"/>
      <c r="DM409" s="367"/>
      <c r="DN409" s="367"/>
      <c r="DO409" s="367"/>
      <c r="DP409" s="367"/>
      <c r="DQ409" s="367"/>
      <c r="DR409" s="367"/>
      <c r="DS409" s="367"/>
      <c r="DT409" s="367"/>
      <c r="DU409" s="367"/>
      <c r="DV409" s="367"/>
      <c r="DW409" s="367"/>
      <c r="DX409" s="367"/>
      <c r="DY409" s="367"/>
      <c r="DZ409" s="367"/>
      <c r="EA409" s="367"/>
      <c r="EB409" s="367"/>
      <c r="EC409" s="367"/>
      <c r="ED409" s="367"/>
      <c r="EE409" s="367"/>
      <c r="EF409" s="367"/>
      <c r="EG409" s="367"/>
      <c r="EH409" s="367"/>
      <c r="EI409" s="367"/>
      <c r="EJ409" s="367"/>
      <c r="EK409" s="367"/>
      <c r="EL409" s="367"/>
      <c r="EM409" s="367"/>
      <c r="EN409" s="367"/>
      <c r="EO409" s="367"/>
      <c r="EP409" s="367"/>
      <c r="EQ409" s="367"/>
      <c r="ER409" s="367"/>
      <c r="ES409" s="367"/>
      <c r="ET409" s="367"/>
      <c r="EU409" s="367"/>
      <c r="EV409" s="367"/>
      <c r="EW409" s="367"/>
      <c r="EX409" s="367"/>
      <c r="EY409" s="367"/>
      <c r="EZ409" s="367"/>
      <c r="FA409" s="367"/>
      <c r="FB409" s="367"/>
      <c r="FC409" s="367"/>
      <c r="FD409" s="367"/>
      <c r="FE409" s="367"/>
      <c r="FF409" s="367"/>
      <c r="FG409" s="367"/>
      <c r="FH409" s="367"/>
      <c r="FI409" s="367"/>
      <c r="FJ409" s="367"/>
      <c r="FK409" s="367"/>
      <c r="FL409" s="367"/>
      <c r="FM409" s="367"/>
      <c r="FN409" s="367"/>
      <c r="FO409" s="367"/>
      <c r="FP409" s="367"/>
      <c r="FQ409" s="367"/>
      <c r="FR409" s="367"/>
      <c r="FS409" s="367"/>
      <c r="FT409" s="367"/>
      <c r="FU409" s="367"/>
      <c r="FV409" s="367"/>
      <c r="FW409" s="367"/>
      <c r="FX409" s="367"/>
      <c r="FY409" s="367"/>
      <c r="FZ409" s="367"/>
      <c r="GA409" s="367"/>
      <c r="GB409" s="367"/>
      <c r="GC409" s="367"/>
      <c r="GD409" s="367"/>
      <c r="GE409" s="367"/>
      <c r="GF409" s="367"/>
      <c r="GG409" s="367"/>
      <c r="GH409" s="367"/>
      <c r="GI409" s="367"/>
      <c r="GJ409" s="367"/>
      <c r="GK409" s="367"/>
      <c r="GL409" s="367"/>
      <c r="GM409" s="367"/>
      <c r="GN409" s="367"/>
      <c r="GO409" s="367"/>
      <c r="GP409" s="367"/>
      <c r="GQ409" s="367"/>
      <c r="GR409" s="367"/>
      <c r="GS409" s="367"/>
      <c r="GT409" s="367"/>
      <c r="GU409" s="367"/>
      <c r="GV409" s="367"/>
      <c r="GW409" s="367"/>
      <c r="GX409" s="367"/>
      <c r="GY409" s="367"/>
      <c r="GZ409" s="367"/>
      <c r="HA409" s="367"/>
      <c r="HB409" s="367"/>
      <c r="HC409" s="367"/>
      <c r="HD409" s="367"/>
      <c r="HE409" s="367"/>
      <c r="HF409" s="367"/>
      <c r="HG409" s="367"/>
      <c r="HH409" s="367"/>
      <c r="HI409" s="367"/>
      <c r="HJ409" s="367"/>
      <c r="HK409" s="367"/>
      <c r="HL409" s="367"/>
      <c r="HM409" s="367"/>
      <c r="HN409" s="367"/>
      <c r="HO409" s="367"/>
      <c r="HP409" s="367"/>
      <c r="HQ409" s="367"/>
      <c r="HR409" s="367"/>
      <c r="HS409" s="367"/>
      <c r="HT409" s="367"/>
      <c r="HU409" s="367"/>
      <c r="HV409" s="367"/>
      <c r="HW409" s="367"/>
      <c r="HX409" s="367"/>
      <c r="HY409" s="367"/>
      <c r="HZ409" s="367"/>
      <c r="IA409" s="367"/>
      <c r="IB409" s="367"/>
      <c r="IC409" s="367"/>
      <c r="ID409" s="367"/>
      <c r="IE409" s="367"/>
      <c r="IF409" s="367"/>
      <c r="IG409" s="367"/>
      <c r="IH409" s="367"/>
      <c r="II409" s="367"/>
      <c r="IJ409" s="367"/>
      <c r="IK409" s="367"/>
      <c r="IL409" s="367"/>
      <c r="IM409" s="367"/>
      <c r="IN409" s="367"/>
      <c r="IO409" s="367"/>
      <c r="IP409" s="367"/>
      <c r="IQ409" s="367"/>
      <c r="IR409" s="367"/>
      <c r="IS409" s="367"/>
      <c r="IT409" s="367"/>
      <c r="IU409" s="367"/>
      <c r="IV409" s="367"/>
      <c r="IW409" s="367"/>
      <c r="IX409" s="367"/>
      <c r="IY409" s="367"/>
      <c r="IZ409" s="367"/>
      <c r="JA409" s="367"/>
      <c r="JB409" s="367"/>
      <c r="JC409" s="367"/>
      <c r="JD409" s="367"/>
      <c r="JE409" s="367"/>
      <c r="JF409" s="367"/>
      <c r="JG409" s="367"/>
    </row>
    <row r="410" spans="1:267" s="355" customFormat="1" ht="87" customHeight="1" outlineLevel="1">
      <c r="A410" s="591"/>
      <c r="B410" s="36" t="s">
        <v>2801</v>
      </c>
      <c r="C410" s="27" t="s">
        <v>3003</v>
      </c>
      <c r="D410" s="27" t="s">
        <v>82</v>
      </c>
      <c r="E410" s="121" t="s">
        <v>1061</v>
      </c>
      <c r="F410" s="449" t="s">
        <v>1062</v>
      </c>
      <c r="G410" s="10" t="s">
        <v>2802</v>
      </c>
      <c r="H410" s="27" t="s">
        <v>2799</v>
      </c>
      <c r="I410" s="27" t="s">
        <v>2803</v>
      </c>
      <c r="J410" s="34">
        <v>49313.340999999993</v>
      </c>
      <c r="K410" s="34">
        <v>48825.09</v>
      </c>
      <c r="L410" s="34">
        <v>488.25099999999998</v>
      </c>
      <c r="M410" s="34">
        <v>43942.580999999998</v>
      </c>
      <c r="N410" s="34">
        <v>0</v>
      </c>
      <c r="O410" s="34">
        <v>0</v>
      </c>
      <c r="P410" s="107" t="s">
        <v>80</v>
      </c>
      <c r="Q410" s="107">
        <v>46630</v>
      </c>
      <c r="R410" s="27" t="s">
        <v>86</v>
      </c>
      <c r="S410" s="27"/>
      <c r="T410" s="34">
        <v>0</v>
      </c>
      <c r="U410" s="34">
        <v>0</v>
      </c>
      <c r="V410" s="34">
        <v>0</v>
      </c>
      <c r="W410" s="34">
        <v>0</v>
      </c>
      <c r="X410" s="34">
        <v>0</v>
      </c>
      <c r="Y410" s="34">
        <v>0</v>
      </c>
      <c r="Z410" s="34">
        <v>4099.9917500000001</v>
      </c>
      <c r="AA410" s="34">
        <v>488.25099999999998</v>
      </c>
      <c r="AB410" s="34">
        <v>23717.225700000003</v>
      </c>
      <c r="AC410" s="34">
        <v>28305.468450000004</v>
      </c>
      <c r="AD410" s="34">
        <v>0</v>
      </c>
      <c r="AE410" s="34">
        <v>3099.9917500000001</v>
      </c>
      <c r="AF410" s="34">
        <v>488.25099999999998</v>
      </c>
      <c r="AG410" s="34">
        <v>14717.225700000001</v>
      </c>
      <c r="AH410" s="34">
        <v>18305.46845</v>
      </c>
      <c r="AI410" s="34">
        <v>0</v>
      </c>
      <c r="AJ410" s="34">
        <v>1000</v>
      </c>
      <c r="AK410" s="34">
        <v>0</v>
      </c>
      <c r="AL410" s="34">
        <v>9000</v>
      </c>
      <c r="AM410" s="34">
        <v>10000</v>
      </c>
      <c r="AN410" s="34">
        <v>0</v>
      </c>
      <c r="AO410" s="34">
        <v>20535.255560000001</v>
      </c>
      <c r="AP410" s="34">
        <v>10000</v>
      </c>
      <c r="AQ410" s="34">
        <v>0</v>
      </c>
      <c r="AR410" s="34">
        <v>0</v>
      </c>
      <c r="AS410" s="27" t="s">
        <v>2804</v>
      </c>
      <c r="AT410" s="34">
        <v>0</v>
      </c>
      <c r="AU410" s="34">
        <v>0</v>
      </c>
      <c r="AV410" s="107" t="s">
        <v>1916</v>
      </c>
      <c r="AW410" s="27" t="s">
        <v>80</v>
      </c>
      <c r="AX410" s="27" t="s">
        <v>82</v>
      </c>
      <c r="AY410" s="27" t="s">
        <v>2591</v>
      </c>
      <c r="AZ410" s="27" t="s">
        <v>2300</v>
      </c>
      <c r="BA410" s="367"/>
      <c r="BB410" s="367"/>
      <c r="BC410" s="367"/>
      <c r="BD410" s="367"/>
      <c r="BE410" s="367"/>
      <c r="BF410" s="367"/>
      <c r="BG410" s="367"/>
      <c r="BH410" s="367"/>
      <c r="BI410" s="367"/>
      <c r="BJ410" s="367"/>
      <c r="BK410" s="367"/>
      <c r="BL410" s="367"/>
      <c r="BM410" s="367"/>
      <c r="BN410" s="367"/>
      <c r="BO410" s="367"/>
      <c r="BP410" s="367"/>
      <c r="BQ410" s="367"/>
      <c r="BR410" s="367"/>
      <c r="BS410" s="367"/>
      <c r="BT410" s="367"/>
      <c r="BU410" s="367"/>
      <c r="BV410" s="367"/>
      <c r="BW410" s="367"/>
      <c r="BX410" s="367"/>
      <c r="BY410" s="367"/>
      <c r="BZ410" s="367"/>
      <c r="CA410" s="367"/>
      <c r="CB410" s="367"/>
      <c r="CC410" s="367"/>
      <c r="CD410" s="367"/>
      <c r="CE410" s="367"/>
      <c r="CF410" s="367"/>
      <c r="CG410" s="367"/>
      <c r="CH410" s="367"/>
      <c r="CI410" s="367"/>
      <c r="CJ410" s="367"/>
      <c r="CK410" s="367"/>
      <c r="CL410" s="367"/>
      <c r="CM410" s="367"/>
      <c r="CN410" s="367"/>
      <c r="CO410" s="367"/>
      <c r="CP410" s="367"/>
      <c r="CQ410" s="367"/>
      <c r="CR410" s="367"/>
      <c r="CS410" s="367"/>
      <c r="CT410" s="367"/>
      <c r="CU410" s="367"/>
      <c r="CV410" s="367"/>
      <c r="CW410" s="367"/>
      <c r="CX410" s="367"/>
      <c r="CY410" s="367"/>
      <c r="CZ410" s="367"/>
      <c r="DA410" s="367"/>
      <c r="DB410" s="367"/>
      <c r="DC410" s="367"/>
      <c r="DD410" s="367"/>
      <c r="DE410" s="367"/>
      <c r="DF410" s="367"/>
      <c r="DG410" s="367"/>
      <c r="DH410" s="367"/>
      <c r="DI410" s="367"/>
      <c r="DJ410" s="367"/>
      <c r="DK410" s="367"/>
      <c r="DL410" s="367"/>
      <c r="DM410" s="367"/>
      <c r="DN410" s="367"/>
      <c r="DO410" s="367"/>
      <c r="DP410" s="367"/>
      <c r="DQ410" s="367"/>
      <c r="DR410" s="367"/>
      <c r="DS410" s="367"/>
      <c r="DT410" s="367"/>
      <c r="DU410" s="367"/>
      <c r="DV410" s="367"/>
      <c r="DW410" s="367"/>
      <c r="DX410" s="367"/>
      <c r="DY410" s="367"/>
      <c r="DZ410" s="367"/>
      <c r="EA410" s="367"/>
      <c r="EB410" s="367"/>
      <c r="EC410" s="367"/>
      <c r="ED410" s="367"/>
      <c r="EE410" s="367"/>
      <c r="EF410" s="367"/>
      <c r="EG410" s="367"/>
      <c r="EH410" s="367"/>
      <c r="EI410" s="367"/>
      <c r="EJ410" s="367"/>
      <c r="EK410" s="367"/>
      <c r="EL410" s="367"/>
      <c r="EM410" s="367"/>
      <c r="EN410" s="367"/>
      <c r="EO410" s="367"/>
      <c r="EP410" s="367"/>
      <c r="EQ410" s="367"/>
      <c r="ER410" s="367"/>
      <c r="ES410" s="367"/>
      <c r="ET410" s="367"/>
      <c r="EU410" s="367"/>
      <c r="EV410" s="367"/>
      <c r="EW410" s="367"/>
      <c r="EX410" s="367"/>
      <c r="EY410" s="367"/>
      <c r="EZ410" s="367"/>
      <c r="FA410" s="367"/>
      <c r="FB410" s="367"/>
      <c r="FC410" s="367"/>
      <c r="FD410" s="367"/>
      <c r="FE410" s="367"/>
      <c r="FF410" s="367"/>
      <c r="FG410" s="367"/>
      <c r="FH410" s="367"/>
      <c r="FI410" s="367"/>
      <c r="FJ410" s="367"/>
      <c r="FK410" s="367"/>
      <c r="FL410" s="367"/>
      <c r="FM410" s="367"/>
      <c r="FN410" s="367"/>
      <c r="FO410" s="367"/>
      <c r="FP410" s="367"/>
      <c r="FQ410" s="367"/>
      <c r="FR410" s="367"/>
      <c r="FS410" s="367"/>
      <c r="FT410" s="367"/>
      <c r="FU410" s="367"/>
      <c r="FV410" s="367"/>
      <c r="FW410" s="367"/>
      <c r="FX410" s="367"/>
      <c r="FY410" s="367"/>
      <c r="FZ410" s="367"/>
      <c r="GA410" s="367"/>
      <c r="GB410" s="367"/>
      <c r="GC410" s="367"/>
      <c r="GD410" s="367"/>
      <c r="GE410" s="367"/>
      <c r="GF410" s="367"/>
      <c r="GG410" s="367"/>
      <c r="GH410" s="367"/>
      <c r="GI410" s="367"/>
      <c r="GJ410" s="367"/>
      <c r="GK410" s="367"/>
      <c r="GL410" s="367"/>
      <c r="GM410" s="367"/>
      <c r="GN410" s="367"/>
      <c r="GO410" s="367"/>
      <c r="GP410" s="367"/>
      <c r="GQ410" s="367"/>
      <c r="GR410" s="367"/>
      <c r="GS410" s="367"/>
      <c r="GT410" s="367"/>
      <c r="GU410" s="367"/>
      <c r="GV410" s="367"/>
      <c r="GW410" s="367"/>
      <c r="GX410" s="367"/>
      <c r="GY410" s="367"/>
      <c r="GZ410" s="367"/>
      <c r="HA410" s="367"/>
      <c r="HB410" s="367"/>
      <c r="HC410" s="367"/>
      <c r="HD410" s="367"/>
      <c r="HE410" s="367"/>
      <c r="HF410" s="367"/>
      <c r="HG410" s="367"/>
      <c r="HH410" s="367"/>
      <c r="HI410" s="367"/>
      <c r="HJ410" s="367"/>
      <c r="HK410" s="367"/>
      <c r="HL410" s="367"/>
      <c r="HM410" s="367"/>
      <c r="HN410" s="367"/>
      <c r="HO410" s="367"/>
      <c r="HP410" s="367"/>
      <c r="HQ410" s="367"/>
      <c r="HR410" s="367"/>
      <c r="HS410" s="367"/>
      <c r="HT410" s="367"/>
      <c r="HU410" s="367"/>
      <c r="HV410" s="367"/>
      <c r="HW410" s="367"/>
      <c r="HX410" s="367"/>
      <c r="HY410" s="367"/>
      <c r="HZ410" s="367"/>
      <c r="IA410" s="367"/>
      <c r="IB410" s="367"/>
      <c r="IC410" s="367"/>
      <c r="ID410" s="367"/>
      <c r="IE410" s="367"/>
      <c r="IF410" s="367"/>
      <c r="IG410" s="367"/>
      <c r="IH410" s="367"/>
      <c r="II410" s="367"/>
      <c r="IJ410" s="367"/>
      <c r="IK410" s="367"/>
      <c r="IL410" s="367"/>
      <c r="IM410" s="367"/>
      <c r="IN410" s="367"/>
      <c r="IO410" s="367"/>
      <c r="IP410" s="367"/>
      <c r="IQ410" s="367"/>
      <c r="IR410" s="367"/>
      <c r="IS410" s="367"/>
      <c r="IT410" s="367"/>
      <c r="IU410" s="367"/>
      <c r="IV410" s="367"/>
      <c r="IW410" s="367"/>
      <c r="IX410" s="367"/>
      <c r="IY410" s="367"/>
      <c r="IZ410" s="367"/>
      <c r="JA410" s="367"/>
      <c r="JB410" s="367"/>
      <c r="JC410" s="367"/>
      <c r="JD410" s="367"/>
      <c r="JE410" s="367"/>
      <c r="JF410" s="367"/>
      <c r="JG410" s="367"/>
    </row>
    <row r="411" spans="1:267" s="455" customFormat="1" ht="87" customHeight="1" outlineLevel="1">
      <c r="A411" s="591"/>
      <c r="B411" s="36" t="s">
        <v>2079</v>
      </c>
      <c r="C411" s="27" t="s">
        <v>80</v>
      </c>
      <c r="D411" s="27" t="s">
        <v>82</v>
      </c>
      <c r="E411" s="121" t="s">
        <v>1061</v>
      </c>
      <c r="F411" s="449" t="s">
        <v>1062</v>
      </c>
      <c r="G411" s="10" t="s">
        <v>2080</v>
      </c>
      <c r="H411" s="27" t="s">
        <v>2649</v>
      </c>
      <c r="I411" s="27" t="s">
        <v>2806</v>
      </c>
      <c r="J411" s="34">
        <v>87615</v>
      </c>
      <c r="K411" s="34">
        <v>87000</v>
      </c>
      <c r="L411" s="34">
        <v>615</v>
      </c>
      <c r="M411" s="34">
        <v>74472</v>
      </c>
      <c r="N411" s="34">
        <v>0</v>
      </c>
      <c r="O411" s="34">
        <v>0</v>
      </c>
      <c r="P411" s="27" t="s">
        <v>80</v>
      </c>
      <c r="Q411" s="107">
        <v>46203</v>
      </c>
      <c r="R411" s="27" t="s">
        <v>1659</v>
      </c>
      <c r="S411" s="27" t="s">
        <v>80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65410</v>
      </c>
      <c r="AA411" s="34">
        <v>200</v>
      </c>
      <c r="AB411" s="34">
        <v>0</v>
      </c>
      <c r="AC411" s="34">
        <v>65610</v>
      </c>
      <c r="AD411" s="34">
        <v>40797</v>
      </c>
      <c r="AE411" s="34">
        <v>35000</v>
      </c>
      <c r="AF411" s="34">
        <v>200</v>
      </c>
      <c r="AG411" s="34">
        <v>0</v>
      </c>
      <c r="AH411" s="34">
        <v>35200</v>
      </c>
      <c r="AI411" s="34">
        <v>28497</v>
      </c>
      <c r="AJ411" s="34">
        <v>30410</v>
      </c>
      <c r="AK411" s="34">
        <v>0</v>
      </c>
      <c r="AL411" s="34">
        <v>0</v>
      </c>
      <c r="AM411" s="34">
        <v>30410</v>
      </c>
      <c r="AN411" s="34">
        <v>12300</v>
      </c>
      <c r="AO411" s="34">
        <v>22005</v>
      </c>
      <c r="AP411" s="34">
        <v>0</v>
      </c>
      <c r="AQ411" s="34">
        <v>0</v>
      </c>
      <c r="AR411" s="34">
        <v>0</v>
      </c>
      <c r="AS411" s="27" t="s">
        <v>2081</v>
      </c>
      <c r="AT411" s="34">
        <v>0</v>
      </c>
      <c r="AU411" s="34">
        <v>0</v>
      </c>
      <c r="AV411" s="107" t="s">
        <v>1915</v>
      </c>
      <c r="AW411" s="27" t="s">
        <v>2805</v>
      </c>
      <c r="AX411" s="27" t="s">
        <v>82</v>
      </c>
      <c r="AY411" s="27" t="s">
        <v>2591</v>
      </c>
      <c r="AZ411" s="27" t="s">
        <v>2493</v>
      </c>
      <c r="BA411" s="354"/>
      <c r="BB411" s="354"/>
      <c r="BC411" s="354"/>
      <c r="BD411" s="354"/>
      <c r="BE411" s="354"/>
      <c r="BF411" s="354"/>
      <c r="BG411" s="354"/>
      <c r="BH411" s="354"/>
      <c r="BI411" s="354"/>
      <c r="BJ411" s="354"/>
      <c r="BK411" s="354"/>
      <c r="BL411" s="354"/>
      <c r="BM411" s="354"/>
      <c r="BN411" s="354"/>
      <c r="BO411" s="354"/>
      <c r="BP411" s="354"/>
      <c r="BQ411" s="354"/>
      <c r="BR411" s="354"/>
      <c r="BS411" s="354"/>
      <c r="BT411" s="354"/>
      <c r="BU411" s="354"/>
      <c r="BV411" s="354"/>
      <c r="BW411" s="354"/>
      <c r="BX411" s="354"/>
      <c r="BY411" s="354"/>
      <c r="BZ411" s="354"/>
      <c r="CA411" s="354"/>
      <c r="CB411" s="354"/>
      <c r="CC411" s="354"/>
      <c r="CD411" s="354"/>
      <c r="CE411" s="354"/>
      <c r="CF411" s="354"/>
      <c r="CG411" s="354"/>
      <c r="CH411" s="354"/>
      <c r="CI411" s="354"/>
      <c r="CJ411" s="354"/>
      <c r="CK411" s="354"/>
      <c r="CL411" s="354"/>
      <c r="CM411" s="354"/>
      <c r="CN411" s="354"/>
      <c r="CO411" s="354"/>
      <c r="CP411" s="354"/>
      <c r="CQ411" s="354"/>
      <c r="CR411" s="354"/>
      <c r="CS411" s="354"/>
      <c r="CT411" s="354"/>
      <c r="CU411" s="354"/>
      <c r="CV411" s="354"/>
      <c r="CW411" s="354"/>
      <c r="CX411" s="354"/>
      <c r="CY411" s="354"/>
      <c r="CZ411" s="354"/>
      <c r="DA411" s="354"/>
      <c r="DB411" s="354"/>
      <c r="DC411" s="354"/>
      <c r="DD411" s="354"/>
      <c r="DE411" s="354"/>
      <c r="DF411" s="354"/>
      <c r="DG411" s="354"/>
      <c r="DH411" s="354"/>
      <c r="DI411" s="354"/>
      <c r="DJ411" s="354"/>
      <c r="DK411" s="354"/>
      <c r="DL411" s="354"/>
      <c r="DM411" s="354"/>
      <c r="DN411" s="354"/>
      <c r="DO411" s="354"/>
      <c r="DP411" s="354"/>
      <c r="DQ411" s="354"/>
      <c r="DR411" s="354"/>
      <c r="DS411" s="354"/>
      <c r="DT411" s="354"/>
      <c r="DU411" s="354"/>
      <c r="DV411" s="354"/>
      <c r="DW411" s="354"/>
      <c r="DX411" s="354"/>
      <c r="DY411" s="354"/>
      <c r="DZ411" s="354"/>
      <c r="EA411" s="354"/>
      <c r="EB411" s="354"/>
      <c r="EC411" s="354"/>
      <c r="ED411" s="354"/>
      <c r="EE411" s="354"/>
      <c r="EF411" s="354"/>
      <c r="EG411" s="354"/>
      <c r="EH411" s="354"/>
      <c r="EI411" s="354"/>
      <c r="EJ411" s="354"/>
      <c r="EK411" s="354"/>
      <c r="EL411" s="354"/>
      <c r="EM411" s="354"/>
      <c r="EN411" s="354"/>
      <c r="EO411" s="354"/>
      <c r="EP411" s="354"/>
      <c r="EQ411" s="354"/>
      <c r="ER411" s="354"/>
      <c r="ES411" s="354"/>
      <c r="ET411" s="354"/>
      <c r="EU411" s="354"/>
      <c r="EV411" s="354"/>
      <c r="EW411" s="354"/>
      <c r="EX411" s="354"/>
      <c r="EY411" s="354"/>
      <c r="EZ411" s="354"/>
      <c r="FA411" s="354"/>
      <c r="FB411" s="354"/>
      <c r="FC411" s="354"/>
      <c r="FD411" s="354"/>
      <c r="FE411" s="354"/>
      <c r="FF411" s="354"/>
      <c r="FG411" s="354"/>
      <c r="FH411" s="354"/>
      <c r="FI411" s="354"/>
      <c r="FJ411" s="354"/>
      <c r="FK411" s="354"/>
      <c r="FL411" s="354"/>
      <c r="FM411" s="354"/>
      <c r="FN411" s="354"/>
      <c r="FO411" s="354"/>
      <c r="FP411" s="354"/>
      <c r="FQ411" s="354"/>
      <c r="FR411" s="354"/>
      <c r="FS411" s="354"/>
      <c r="FT411" s="354"/>
      <c r="FU411" s="354"/>
      <c r="FV411" s="354"/>
      <c r="FW411" s="354"/>
      <c r="FX411" s="354"/>
      <c r="FY411" s="354"/>
      <c r="FZ411" s="354"/>
      <c r="GA411" s="354"/>
      <c r="GB411" s="354"/>
      <c r="GC411" s="354"/>
      <c r="GD411" s="354"/>
      <c r="GE411" s="354"/>
      <c r="GF411" s="354"/>
      <c r="GG411" s="354"/>
      <c r="GH411" s="354"/>
      <c r="GI411" s="354"/>
      <c r="GJ411" s="354"/>
      <c r="GK411" s="354"/>
      <c r="GL411" s="354"/>
      <c r="GM411" s="354"/>
      <c r="GN411" s="354"/>
      <c r="GO411" s="354"/>
      <c r="GP411" s="354"/>
      <c r="GQ411" s="354"/>
      <c r="GR411" s="354"/>
      <c r="GS411" s="354"/>
      <c r="GT411" s="354"/>
      <c r="GU411" s="354"/>
      <c r="GV411" s="354"/>
      <c r="GW411" s="354"/>
      <c r="GX411" s="354"/>
      <c r="GY411" s="354"/>
      <c r="GZ411" s="354"/>
      <c r="HA411" s="354"/>
      <c r="HB411" s="354"/>
      <c r="HC411" s="354"/>
      <c r="HD411" s="354"/>
      <c r="HE411" s="354"/>
      <c r="HF411" s="354"/>
      <c r="HG411" s="354"/>
      <c r="HH411" s="354"/>
      <c r="HI411" s="354"/>
      <c r="HJ411" s="354"/>
      <c r="HK411" s="354"/>
      <c r="HL411" s="354"/>
      <c r="HM411" s="354"/>
      <c r="HN411" s="354"/>
      <c r="HO411" s="354"/>
      <c r="HP411" s="354"/>
      <c r="HQ411" s="354"/>
      <c r="HR411" s="354"/>
      <c r="HS411" s="354"/>
      <c r="HT411" s="354"/>
      <c r="HU411" s="354"/>
      <c r="HV411" s="354"/>
      <c r="HW411" s="354"/>
      <c r="HX411" s="354"/>
      <c r="HY411" s="354"/>
      <c r="HZ411" s="354"/>
      <c r="IA411" s="354"/>
      <c r="IB411" s="354"/>
      <c r="IC411" s="354"/>
      <c r="ID411" s="354"/>
      <c r="IE411" s="354"/>
      <c r="IF411" s="354"/>
      <c r="IG411" s="354"/>
      <c r="IH411" s="354"/>
      <c r="II411" s="354"/>
      <c r="IJ411" s="354"/>
      <c r="IK411" s="354"/>
      <c r="IL411" s="354"/>
      <c r="IM411" s="354"/>
      <c r="IN411" s="354"/>
      <c r="IO411" s="354"/>
      <c r="IP411" s="354"/>
      <c r="IQ411" s="354"/>
      <c r="IR411" s="354"/>
      <c r="IS411" s="354"/>
      <c r="IT411" s="354"/>
      <c r="IU411" s="354"/>
      <c r="IV411" s="354"/>
      <c r="IW411" s="354"/>
      <c r="IX411" s="354"/>
      <c r="IY411" s="354"/>
      <c r="IZ411" s="354"/>
      <c r="JA411" s="354"/>
      <c r="JB411" s="354"/>
      <c r="JC411" s="354"/>
      <c r="JD411" s="354"/>
      <c r="JE411" s="354"/>
      <c r="JF411" s="354"/>
      <c r="JG411" s="354"/>
    </row>
    <row r="412" spans="1:267" s="355" customFormat="1" ht="87" customHeight="1" outlineLevel="1">
      <c r="A412" s="591"/>
      <c r="B412" s="36" t="s">
        <v>849</v>
      </c>
      <c r="C412" s="14" t="s">
        <v>80</v>
      </c>
      <c r="D412" s="27" t="s">
        <v>352</v>
      </c>
      <c r="E412" s="121" t="s">
        <v>1061</v>
      </c>
      <c r="F412" s="449" t="s">
        <v>1063</v>
      </c>
      <c r="G412" s="10" t="s">
        <v>850</v>
      </c>
      <c r="H412" s="27" t="s">
        <v>851</v>
      </c>
      <c r="I412" s="27"/>
      <c r="J412" s="34">
        <v>33395.54</v>
      </c>
      <c r="K412" s="34">
        <v>33395.54</v>
      </c>
      <c r="L412" s="34">
        <v>0</v>
      </c>
      <c r="M412" s="34">
        <v>0</v>
      </c>
      <c r="N412" s="34">
        <v>0</v>
      </c>
      <c r="O412" s="34">
        <v>0</v>
      </c>
      <c r="P412" s="27" t="s">
        <v>80</v>
      </c>
      <c r="Q412" s="107">
        <v>46142</v>
      </c>
      <c r="R412" s="27" t="s">
        <v>86</v>
      </c>
      <c r="S412" s="27" t="s">
        <v>80</v>
      </c>
      <c r="T412" s="34">
        <v>0</v>
      </c>
      <c r="U412" s="34">
        <v>0</v>
      </c>
      <c r="V412" s="34">
        <v>0</v>
      </c>
      <c r="W412" s="34">
        <v>0</v>
      </c>
      <c r="X412" s="34">
        <v>0</v>
      </c>
      <c r="Y412" s="34">
        <v>0</v>
      </c>
      <c r="Z412" s="34">
        <v>9000</v>
      </c>
      <c r="AA412" s="34">
        <v>0</v>
      </c>
      <c r="AB412" s="34">
        <v>0</v>
      </c>
      <c r="AC412" s="34">
        <v>9000</v>
      </c>
      <c r="AD412" s="34">
        <v>0</v>
      </c>
      <c r="AE412" s="34">
        <v>9000</v>
      </c>
      <c r="AF412" s="34">
        <v>0</v>
      </c>
      <c r="AG412" s="34">
        <v>0</v>
      </c>
      <c r="AH412" s="34">
        <v>9000</v>
      </c>
      <c r="AI412" s="34">
        <v>0</v>
      </c>
      <c r="AJ412" s="34">
        <v>0</v>
      </c>
      <c r="AK412" s="34">
        <v>0</v>
      </c>
      <c r="AL412" s="34">
        <v>0</v>
      </c>
      <c r="AM412" s="34">
        <v>0</v>
      </c>
      <c r="AN412" s="34">
        <v>0</v>
      </c>
      <c r="AO412" s="34">
        <v>7395.54</v>
      </c>
      <c r="AP412" s="34">
        <v>0</v>
      </c>
      <c r="AQ412" s="34">
        <v>0</v>
      </c>
      <c r="AR412" s="34">
        <v>0</v>
      </c>
      <c r="AS412" s="27" t="s">
        <v>1717</v>
      </c>
      <c r="AT412" s="34">
        <v>0</v>
      </c>
      <c r="AU412" s="34">
        <v>0</v>
      </c>
      <c r="AV412" s="107" t="s">
        <v>1915</v>
      </c>
      <c r="AW412" s="107" t="s">
        <v>80</v>
      </c>
      <c r="AX412" s="27" t="s">
        <v>82</v>
      </c>
      <c r="AY412" s="27" t="s">
        <v>2591</v>
      </c>
      <c r="AZ412" s="27" t="s">
        <v>2493</v>
      </c>
      <c r="BA412" s="367"/>
      <c r="BB412" s="367"/>
      <c r="BC412" s="367"/>
      <c r="BD412" s="367"/>
      <c r="BE412" s="367"/>
      <c r="BF412" s="367"/>
      <c r="BG412" s="367"/>
      <c r="BH412" s="367"/>
      <c r="BI412" s="367"/>
      <c r="BJ412" s="367"/>
      <c r="BK412" s="367"/>
      <c r="BL412" s="367"/>
      <c r="BM412" s="367"/>
      <c r="BN412" s="367"/>
      <c r="BO412" s="367"/>
      <c r="BP412" s="367"/>
      <c r="BQ412" s="367"/>
      <c r="BR412" s="367"/>
      <c r="BS412" s="367"/>
      <c r="BT412" s="367"/>
      <c r="BU412" s="367"/>
      <c r="BV412" s="367"/>
      <c r="BW412" s="367"/>
      <c r="BX412" s="367"/>
      <c r="BY412" s="367"/>
      <c r="BZ412" s="367"/>
      <c r="CA412" s="367"/>
      <c r="CB412" s="367"/>
      <c r="CC412" s="367"/>
      <c r="CD412" s="367"/>
      <c r="CE412" s="367"/>
      <c r="CF412" s="367"/>
      <c r="CG412" s="367"/>
      <c r="CH412" s="367"/>
      <c r="CI412" s="367"/>
      <c r="CJ412" s="367"/>
      <c r="CK412" s="367"/>
      <c r="CL412" s="367"/>
      <c r="CM412" s="367"/>
      <c r="CN412" s="367"/>
      <c r="CO412" s="367"/>
      <c r="CP412" s="367"/>
      <c r="CQ412" s="367"/>
      <c r="CR412" s="367"/>
      <c r="CS412" s="367"/>
      <c r="CT412" s="367"/>
      <c r="CU412" s="367"/>
      <c r="CV412" s="367"/>
      <c r="CW412" s="367"/>
      <c r="CX412" s="367"/>
      <c r="CY412" s="367"/>
      <c r="CZ412" s="367"/>
      <c r="DA412" s="367"/>
      <c r="DB412" s="367"/>
      <c r="DC412" s="367"/>
      <c r="DD412" s="367"/>
      <c r="DE412" s="367"/>
      <c r="DF412" s="367"/>
      <c r="DG412" s="367"/>
      <c r="DH412" s="367"/>
      <c r="DI412" s="367"/>
      <c r="DJ412" s="367"/>
      <c r="DK412" s="367"/>
      <c r="DL412" s="367"/>
      <c r="DM412" s="367"/>
      <c r="DN412" s="367"/>
      <c r="DO412" s="367"/>
      <c r="DP412" s="367"/>
      <c r="DQ412" s="367"/>
      <c r="DR412" s="367"/>
      <c r="DS412" s="367"/>
      <c r="DT412" s="367"/>
      <c r="DU412" s="367"/>
      <c r="DV412" s="367"/>
      <c r="DW412" s="367"/>
      <c r="DX412" s="367"/>
      <c r="DY412" s="367"/>
      <c r="DZ412" s="367"/>
      <c r="EA412" s="367"/>
      <c r="EB412" s="367"/>
      <c r="EC412" s="367"/>
      <c r="ED412" s="367"/>
      <c r="EE412" s="367"/>
      <c r="EF412" s="367"/>
      <c r="EG412" s="367"/>
      <c r="EH412" s="367"/>
      <c r="EI412" s="367"/>
      <c r="EJ412" s="367"/>
      <c r="EK412" s="367"/>
      <c r="EL412" s="367"/>
      <c r="EM412" s="367"/>
      <c r="EN412" s="367"/>
      <c r="EO412" s="367"/>
      <c r="EP412" s="367"/>
      <c r="EQ412" s="367"/>
      <c r="ER412" s="367"/>
      <c r="ES412" s="367"/>
      <c r="ET412" s="367"/>
      <c r="EU412" s="367"/>
      <c r="EV412" s="367"/>
      <c r="EW412" s="367"/>
      <c r="EX412" s="367"/>
      <c r="EY412" s="367"/>
      <c r="EZ412" s="367"/>
      <c r="FA412" s="367"/>
      <c r="FB412" s="367"/>
      <c r="FC412" s="367"/>
      <c r="FD412" s="367"/>
      <c r="FE412" s="367"/>
      <c r="FF412" s="367"/>
      <c r="FG412" s="367"/>
      <c r="FH412" s="367"/>
      <c r="FI412" s="367"/>
      <c r="FJ412" s="367"/>
      <c r="FK412" s="367"/>
      <c r="FL412" s="367"/>
      <c r="FM412" s="367"/>
      <c r="FN412" s="367"/>
      <c r="FO412" s="367"/>
      <c r="FP412" s="367"/>
      <c r="FQ412" s="367"/>
      <c r="FR412" s="367"/>
      <c r="FS412" s="367"/>
      <c r="FT412" s="367"/>
      <c r="FU412" s="367"/>
      <c r="FV412" s="367"/>
      <c r="FW412" s="367"/>
      <c r="FX412" s="367"/>
      <c r="FY412" s="367"/>
      <c r="FZ412" s="367"/>
      <c r="GA412" s="367"/>
      <c r="GB412" s="367"/>
      <c r="GC412" s="367"/>
      <c r="GD412" s="367"/>
      <c r="GE412" s="367"/>
      <c r="GF412" s="367"/>
      <c r="GG412" s="367"/>
      <c r="GH412" s="367"/>
      <c r="GI412" s="367"/>
      <c r="GJ412" s="367"/>
      <c r="GK412" s="367"/>
      <c r="GL412" s="367"/>
      <c r="GM412" s="367"/>
      <c r="GN412" s="367"/>
      <c r="GO412" s="367"/>
      <c r="GP412" s="367"/>
      <c r="GQ412" s="367"/>
      <c r="GR412" s="367"/>
      <c r="GS412" s="367"/>
      <c r="GT412" s="367"/>
      <c r="GU412" s="367"/>
      <c r="GV412" s="367"/>
      <c r="GW412" s="367"/>
      <c r="GX412" s="367"/>
      <c r="GY412" s="367"/>
      <c r="GZ412" s="367"/>
      <c r="HA412" s="367"/>
      <c r="HB412" s="367"/>
      <c r="HC412" s="367"/>
      <c r="HD412" s="367"/>
      <c r="HE412" s="367"/>
      <c r="HF412" s="367"/>
      <c r="HG412" s="367"/>
      <c r="HH412" s="367"/>
      <c r="HI412" s="367"/>
      <c r="HJ412" s="367"/>
      <c r="HK412" s="367"/>
      <c r="HL412" s="367"/>
      <c r="HM412" s="367"/>
      <c r="HN412" s="367"/>
      <c r="HO412" s="367"/>
      <c r="HP412" s="367"/>
      <c r="HQ412" s="367"/>
      <c r="HR412" s="367"/>
      <c r="HS412" s="367"/>
      <c r="HT412" s="367"/>
      <c r="HU412" s="367"/>
      <c r="HV412" s="367"/>
      <c r="HW412" s="367"/>
      <c r="HX412" s="367"/>
      <c r="HY412" s="367"/>
      <c r="HZ412" s="367"/>
      <c r="IA412" s="367"/>
      <c r="IB412" s="367"/>
      <c r="IC412" s="367"/>
      <c r="ID412" s="367"/>
      <c r="IE412" s="367"/>
      <c r="IF412" s="367"/>
      <c r="IG412" s="367"/>
      <c r="IH412" s="367"/>
      <c r="II412" s="367"/>
      <c r="IJ412" s="367"/>
      <c r="IK412" s="367"/>
      <c r="IL412" s="367"/>
      <c r="IM412" s="367"/>
      <c r="IN412" s="367"/>
      <c r="IO412" s="367"/>
      <c r="IP412" s="367"/>
      <c r="IQ412" s="367"/>
      <c r="IR412" s="367"/>
      <c r="IS412" s="367"/>
      <c r="IT412" s="367"/>
      <c r="IU412" s="367"/>
      <c r="IV412" s="367"/>
      <c r="IW412" s="367"/>
      <c r="IX412" s="367"/>
      <c r="IY412" s="367"/>
      <c r="IZ412" s="367"/>
      <c r="JA412" s="367"/>
      <c r="JB412" s="367"/>
      <c r="JC412" s="367"/>
      <c r="JD412" s="367"/>
      <c r="JE412" s="367"/>
      <c r="JF412" s="367"/>
      <c r="JG412" s="367"/>
    </row>
    <row r="413" spans="1:267" s="355" customFormat="1" ht="87" customHeight="1" outlineLevel="1">
      <c r="A413" s="591"/>
      <c r="B413" s="36" t="s">
        <v>689</v>
      </c>
      <c r="C413" s="27" t="s">
        <v>2518</v>
      </c>
      <c r="D413" s="27" t="s">
        <v>82</v>
      </c>
      <c r="E413" s="27" t="s">
        <v>80</v>
      </c>
      <c r="F413" s="27" t="s">
        <v>80</v>
      </c>
      <c r="G413" s="10" t="s">
        <v>690</v>
      </c>
      <c r="H413" s="27" t="s">
        <v>1043</v>
      </c>
      <c r="I413" s="27" t="s">
        <v>2807</v>
      </c>
      <c r="J413" s="34">
        <v>537136.929</v>
      </c>
      <c r="K413" s="34">
        <v>537136.929</v>
      </c>
      <c r="L413" s="34">
        <v>0</v>
      </c>
      <c r="M413" s="34">
        <v>537136.929</v>
      </c>
      <c r="N413" s="34">
        <v>0</v>
      </c>
      <c r="O413" s="34">
        <v>0</v>
      </c>
      <c r="P413" s="27" t="s">
        <v>80</v>
      </c>
      <c r="Q413" s="107">
        <v>45291</v>
      </c>
      <c r="R413" s="27" t="s">
        <v>1659</v>
      </c>
      <c r="S413" s="27" t="s">
        <v>80</v>
      </c>
      <c r="T413" s="34">
        <v>0</v>
      </c>
      <c r="U413" s="34">
        <v>0</v>
      </c>
      <c r="V413" s="34">
        <v>0</v>
      </c>
      <c r="W413" s="34">
        <v>0</v>
      </c>
      <c r="X413" s="34">
        <v>0</v>
      </c>
      <c r="Y413" s="34">
        <v>0</v>
      </c>
      <c r="Z413" s="34">
        <v>0</v>
      </c>
      <c r="AA413" s="34">
        <v>0</v>
      </c>
      <c r="AB413" s="34">
        <v>0</v>
      </c>
      <c r="AC413" s="34">
        <v>0</v>
      </c>
      <c r="AD413" s="34">
        <v>0</v>
      </c>
      <c r="AE413" s="34">
        <v>0</v>
      </c>
      <c r="AF413" s="34">
        <v>0</v>
      </c>
      <c r="AG413" s="34">
        <v>0</v>
      </c>
      <c r="AH413" s="34">
        <v>0</v>
      </c>
      <c r="AI413" s="34">
        <v>0</v>
      </c>
      <c r="AJ413" s="34">
        <v>0</v>
      </c>
      <c r="AK413" s="34">
        <v>0</v>
      </c>
      <c r="AL413" s="34">
        <v>0</v>
      </c>
      <c r="AM413" s="34">
        <v>0</v>
      </c>
      <c r="AN413" s="34">
        <v>0</v>
      </c>
      <c r="AO413" s="34">
        <v>0</v>
      </c>
      <c r="AP413" s="34">
        <v>0</v>
      </c>
      <c r="AQ413" s="34">
        <v>0</v>
      </c>
      <c r="AR413" s="34">
        <v>0</v>
      </c>
      <c r="AS413" s="27" t="s">
        <v>985</v>
      </c>
      <c r="AT413" s="34">
        <v>0</v>
      </c>
      <c r="AU413" s="34">
        <v>0</v>
      </c>
      <c r="AV413" s="107" t="s">
        <v>1915</v>
      </c>
      <c r="AW413" s="107" t="s">
        <v>80</v>
      </c>
      <c r="AX413" s="27" t="s">
        <v>82</v>
      </c>
      <c r="AY413" s="27" t="s">
        <v>2592</v>
      </c>
      <c r="AZ413" s="27" t="s">
        <v>2494</v>
      </c>
      <c r="BA413" s="367"/>
      <c r="BB413" s="367"/>
      <c r="BC413" s="367"/>
      <c r="BD413" s="367"/>
      <c r="BE413" s="367"/>
      <c r="BF413" s="367"/>
      <c r="BG413" s="367"/>
      <c r="BH413" s="367"/>
      <c r="BI413" s="367"/>
      <c r="BJ413" s="367"/>
      <c r="BK413" s="367"/>
      <c r="BL413" s="367"/>
      <c r="BM413" s="367"/>
      <c r="BN413" s="367"/>
      <c r="BO413" s="367"/>
      <c r="BP413" s="367"/>
      <c r="BQ413" s="367"/>
      <c r="BR413" s="367"/>
      <c r="BS413" s="367"/>
      <c r="BT413" s="367"/>
      <c r="BU413" s="367"/>
      <c r="BV413" s="367"/>
      <c r="BW413" s="367"/>
      <c r="BX413" s="367"/>
      <c r="BY413" s="367"/>
      <c r="BZ413" s="367"/>
      <c r="CA413" s="367"/>
      <c r="CB413" s="367"/>
      <c r="CC413" s="367"/>
      <c r="CD413" s="367"/>
      <c r="CE413" s="367"/>
      <c r="CF413" s="367"/>
      <c r="CG413" s="367"/>
      <c r="CH413" s="367"/>
      <c r="CI413" s="367"/>
      <c r="CJ413" s="367"/>
      <c r="CK413" s="367"/>
      <c r="CL413" s="367"/>
      <c r="CM413" s="367"/>
      <c r="CN413" s="367"/>
      <c r="CO413" s="367"/>
      <c r="CP413" s="367"/>
      <c r="CQ413" s="367"/>
      <c r="CR413" s="367"/>
      <c r="CS413" s="367"/>
      <c r="CT413" s="367"/>
      <c r="CU413" s="367"/>
      <c r="CV413" s="367"/>
      <c r="CW413" s="367"/>
      <c r="CX413" s="367"/>
      <c r="CY413" s="367"/>
      <c r="CZ413" s="367"/>
      <c r="DA413" s="367"/>
      <c r="DB413" s="367"/>
      <c r="DC413" s="367"/>
      <c r="DD413" s="367"/>
      <c r="DE413" s="367"/>
      <c r="DF413" s="367"/>
      <c r="DG413" s="367"/>
      <c r="DH413" s="367"/>
      <c r="DI413" s="367"/>
      <c r="DJ413" s="367"/>
      <c r="DK413" s="367"/>
      <c r="DL413" s="367"/>
      <c r="DM413" s="367"/>
      <c r="DN413" s="367"/>
      <c r="DO413" s="367"/>
      <c r="DP413" s="367"/>
      <c r="DQ413" s="367"/>
      <c r="DR413" s="367"/>
      <c r="DS413" s="367"/>
      <c r="DT413" s="367"/>
      <c r="DU413" s="367"/>
      <c r="DV413" s="367"/>
      <c r="DW413" s="367"/>
      <c r="DX413" s="367"/>
      <c r="DY413" s="367"/>
      <c r="DZ413" s="367"/>
      <c r="EA413" s="367"/>
      <c r="EB413" s="367"/>
      <c r="EC413" s="367"/>
      <c r="ED413" s="367"/>
      <c r="EE413" s="367"/>
      <c r="EF413" s="367"/>
      <c r="EG413" s="367"/>
      <c r="EH413" s="367"/>
      <c r="EI413" s="367"/>
      <c r="EJ413" s="367"/>
      <c r="EK413" s="367"/>
      <c r="EL413" s="367"/>
      <c r="EM413" s="367"/>
      <c r="EN413" s="367"/>
      <c r="EO413" s="367"/>
      <c r="EP413" s="367"/>
      <c r="EQ413" s="367"/>
      <c r="ER413" s="367"/>
      <c r="ES413" s="367"/>
      <c r="ET413" s="367"/>
      <c r="EU413" s="367"/>
      <c r="EV413" s="367"/>
      <c r="EW413" s="367"/>
      <c r="EX413" s="367"/>
      <c r="EY413" s="367"/>
      <c r="EZ413" s="367"/>
      <c r="FA413" s="367"/>
      <c r="FB413" s="367"/>
      <c r="FC413" s="367"/>
      <c r="FD413" s="367"/>
      <c r="FE413" s="367"/>
      <c r="FF413" s="367"/>
      <c r="FG413" s="367"/>
      <c r="FH413" s="367"/>
      <c r="FI413" s="367"/>
      <c r="FJ413" s="367"/>
      <c r="FK413" s="367"/>
      <c r="FL413" s="367"/>
      <c r="FM413" s="367"/>
      <c r="FN413" s="367"/>
      <c r="FO413" s="367"/>
      <c r="FP413" s="367"/>
      <c r="FQ413" s="367"/>
      <c r="FR413" s="367"/>
      <c r="FS413" s="367"/>
      <c r="FT413" s="367"/>
      <c r="FU413" s="367"/>
      <c r="FV413" s="367"/>
      <c r="FW413" s="367"/>
      <c r="FX413" s="367"/>
      <c r="FY413" s="367"/>
      <c r="FZ413" s="367"/>
      <c r="GA413" s="367"/>
      <c r="GB413" s="367"/>
      <c r="GC413" s="367"/>
      <c r="GD413" s="367"/>
      <c r="GE413" s="367"/>
      <c r="GF413" s="367"/>
      <c r="GG413" s="367"/>
      <c r="GH413" s="367"/>
      <c r="GI413" s="367"/>
      <c r="GJ413" s="367"/>
      <c r="GK413" s="367"/>
      <c r="GL413" s="367"/>
      <c r="GM413" s="367"/>
      <c r="GN413" s="367"/>
      <c r="GO413" s="367"/>
      <c r="GP413" s="367"/>
      <c r="GQ413" s="367"/>
      <c r="GR413" s="367"/>
      <c r="GS413" s="367"/>
      <c r="GT413" s="367"/>
      <c r="GU413" s="367"/>
      <c r="GV413" s="367"/>
      <c r="GW413" s="367"/>
      <c r="GX413" s="367"/>
      <c r="GY413" s="367"/>
      <c r="GZ413" s="367"/>
      <c r="HA413" s="367"/>
      <c r="HB413" s="367"/>
      <c r="HC413" s="367"/>
      <c r="HD413" s="367"/>
      <c r="HE413" s="367"/>
      <c r="HF413" s="367"/>
      <c r="HG413" s="367"/>
      <c r="HH413" s="367"/>
      <c r="HI413" s="367"/>
      <c r="HJ413" s="367"/>
      <c r="HK413" s="367"/>
      <c r="HL413" s="367"/>
      <c r="HM413" s="367"/>
      <c r="HN413" s="367"/>
      <c r="HO413" s="367"/>
      <c r="HP413" s="367"/>
      <c r="HQ413" s="367"/>
      <c r="HR413" s="367"/>
      <c r="HS413" s="367"/>
      <c r="HT413" s="367"/>
      <c r="HU413" s="367"/>
      <c r="HV413" s="367"/>
      <c r="HW413" s="367"/>
      <c r="HX413" s="367"/>
      <c r="HY413" s="367"/>
      <c r="HZ413" s="367"/>
      <c r="IA413" s="367"/>
      <c r="IB413" s="367"/>
      <c r="IC413" s="367"/>
      <c r="ID413" s="367"/>
      <c r="IE413" s="367"/>
      <c r="IF413" s="367"/>
      <c r="IG413" s="367"/>
      <c r="IH413" s="367"/>
      <c r="II413" s="367"/>
      <c r="IJ413" s="367"/>
      <c r="IK413" s="367"/>
      <c r="IL413" s="367"/>
      <c r="IM413" s="367"/>
      <c r="IN413" s="367"/>
      <c r="IO413" s="367"/>
      <c r="IP413" s="367"/>
      <c r="IQ413" s="367"/>
      <c r="IR413" s="367"/>
      <c r="IS413" s="367"/>
      <c r="IT413" s="367"/>
      <c r="IU413" s="367"/>
      <c r="IV413" s="367"/>
      <c r="IW413" s="367"/>
      <c r="IX413" s="367"/>
      <c r="IY413" s="367"/>
      <c r="IZ413" s="367"/>
      <c r="JA413" s="367"/>
      <c r="JB413" s="367"/>
      <c r="JC413" s="367"/>
      <c r="JD413" s="367"/>
      <c r="JE413" s="367"/>
      <c r="JF413" s="367"/>
      <c r="JG413" s="367"/>
    </row>
    <row r="414" spans="1:267" s="355" customFormat="1" ht="90" outlineLevel="1">
      <c r="A414" s="591"/>
      <c r="B414" s="36" t="s">
        <v>895</v>
      </c>
      <c r="C414" s="27" t="s">
        <v>2205</v>
      </c>
      <c r="D414" s="27" t="s">
        <v>82</v>
      </c>
      <c r="E414" s="27" t="s">
        <v>80</v>
      </c>
      <c r="F414" s="27" t="s">
        <v>80</v>
      </c>
      <c r="G414" s="10" t="s">
        <v>896</v>
      </c>
      <c r="H414" s="27" t="s">
        <v>1043</v>
      </c>
      <c r="I414" s="27" t="s">
        <v>2646</v>
      </c>
      <c r="J414" s="34">
        <v>24182.41185</v>
      </c>
      <c r="K414" s="34">
        <v>22930.626520000002</v>
      </c>
      <c r="L414" s="34">
        <v>1251.7853299999999</v>
      </c>
      <c r="M414" s="34">
        <v>0</v>
      </c>
      <c r="N414" s="34">
        <v>8674.1138699999992</v>
      </c>
      <c r="O414" s="34">
        <v>0</v>
      </c>
      <c r="P414" s="27" t="s">
        <v>80</v>
      </c>
      <c r="Q414" s="107">
        <v>47483</v>
      </c>
      <c r="R414" s="27" t="s">
        <v>1659</v>
      </c>
      <c r="S414" s="27" t="s">
        <v>2082</v>
      </c>
      <c r="T414" s="34">
        <v>23163.340239999998</v>
      </c>
      <c r="U414" s="34">
        <v>14130.26931</v>
      </c>
      <c r="V414" s="34">
        <v>398.08039000000002</v>
      </c>
      <c r="W414" s="34">
        <v>8634.9905400000007</v>
      </c>
      <c r="X414" s="34">
        <v>23163.340239999998</v>
      </c>
      <c r="Y414" s="34">
        <v>8674.1138699999992</v>
      </c>
      <c r="Z414" s="34">
        <v>0</v>
      </c>
      <c r="AA414" s="34">
        <v>75.576009999999997</v>
      </c>
      <c r="AB414" s="34">
        <v>0</v>
      </c>
      <c r="AC414" s="34">
        <v>75.576009999999997</v>
      </c>
      <c r="AD414" s="34">
        <v>0</v>
      </c>
      <c r="AE414" s="34">
        <v>0</v>
      </c>
      <c r="AF414" s="34">
        <v>75.576009999999997</v>
      </c>
      <c r="AG414" s="34">
        <v>0</v>
      </c>
      <c r="AH414" s="34">
        <v>75.576009999999997</v>
      </c>
      <c r="AI414" s="34">
        <v>0</v>
      </c>
      <c r="AJ414" s="34">
        <v>0</v>
      </c>
      <c r="AK414" s="34">
        <v>0</v>
      </c>
      <c r="AL414" s="34">
        <v>0</v>
      </c>
      <c r="AM414" s="34">
        <v>0</v>
      </c>
      <c r="AN414" s="34">
        <v>0</v>
      </c>
      <c r="AO414" s="34">
        <v>842.59135000000003</v>
      </c>
      <c r="AP414" s="34">
        <v>0</v>
      </c>
      <c r="AQ414" s="34">
        <v>0</v>
      </c>
      <c r="AR414" s="34">
        <v>0</v>
      </c>
      <c r="AS414" s="27" t="s">
        <v>767</v>
      </c>
      <c r="AT414" s="34">
        <v>0</v>
      </c>
      <c r="AU414" s="34">
        <v>0</v>
      </c>
      <c r="AV414" s="107" t="s">
        <v>1916</v>
      </c>
      <c r="AW414" s="107" t="s">
        <v>3004</v>
      </c>
      <c r="AX414" s="27" t="s">
        <v>82</v>
      </c>
      <c r="AY414" s="27" t="s">
        <v>2592</v>
      </c>
      <c r="AZ414" s="27" t="s">
        <v>2319</v>
      </c>
      <c r="BA414" s="367"/>
      <c r="BB414" s="367"/>
      <c r="BC414" s="367"/>
      <c r="BD414" s="367"/>
      <c r="BE414" s="367"/>
      <c r="BF414" s="367"/>
      <c r="BG414" s="367"/>
      <c r="BH414" s="367"/>
      <c r="BI414" s="367"/>
      <c r="BJ414" s="367"/>
      <c r="BK414" s="367"/>
      <c r="BL414" s="367"/>
      <c r="BM414" s="367"/>
      <c r="BN414" s="367"/>
      <c r="BO414" s="367"/>
      <c r="BP414" s="367"/>
      <c r="BQ414" s="367"/>
      <c r="BR414" s="367"/>
      <c r="BS414" s="367"/>
      <c r="BT414" s="367"/>
      <c r="BU414" s="367"/>
      <c r="BV414" s="367"/>
      <c r="BW414" s="367"/>
      <c r="BX414" s="367"/>
      <c r="BY414" s="367"/>
      <c r="BZ414" s="367"/>
      <c r="CA414" s="367"/>
      <c r="CB414" s="367"/>
      <c r="CC414" s="367"/>
      <c r="CD414" s="367"/>
      <c r="CE414" s="367"/>
      <c r="CF414" s="367"/>
      <c r="CG414" s="367"/>
      <c r="CH414" s="367"/>
      <c r="CI414" s="367"/>
      <c r="CJ414" s="367"/>
      <c r="CK414" s="367"/>
      <c r="CL414" s="367"/>
      <c r="CM414" s="367"/>
      <c r="CN414" s="367"/>
      <c r="CO414" s="367"/>
      <c r="CP414" s="367"/>
      <c r="CQ414" s="367"/>
      <c r="CR414" s="367"/>
      <c r="CS414" s="367"/>
      <c r="CT414" s="367"/>
      <c r="CU414" s="367"/>
      <c r="CV414" s="367"/>
      <c r="CW414" s="367"/>
      <c r="CX414" s="367"/>
      <c r="CY414" s="367"/>
      <c r="CZ414" s="367"/>
      <c r="DA414" s="367"/>
      <c r="DB414" s="367"/>
      <c r="DC414" s="367"/>
      <c r="DD414" s="367"/>
      <c r="DE414" s="367"/>
      <c r="DF414" s="367"/>
      <c r="DG414" s="367"/>
      <c r="DH414" s="367"/>
      <c r="DI414" s="367"/>
      <c r="DJ414" s="367"/>
      <c r="DK414" s="367"/>
      <c r="DL414" s="367"/>
      <c r="DM414" s="367"/>
      <c r="DN414" s="367"/>
      <c r="DO414" s="367"/>
      <c r="DP414" s="367"/>
      <c r="DQ414" s="367"/>
      <c r="DR414" s="367"/>
      <c r="DS414" s="367"/>
      <c r="DT414" s="367"/>
      <c r="DU414" s="367"/>
      <c r="DV414" s="367"/>
      <c r="DW414" s="367"/>
      <c r="DX414" s="367"/>
      <c r="DY414" s="367"/>
      <c r="DZ414" s="367"/>
      <c r="EA414" s="367"/>
      <c r="EB414" s="367"/>
      <c r="EC414" s="367"/>
      <c r="ED414" s="367"/>
      <c r="EE414" s="367"/>
      <c r="EF414" s="367"/>
      <c r="EG414" s="367"/>
      <c r="EH414" s="367"/>
      <c r="EI414" s="367"/>
      <c r="EJ414" s="367"/>
      <c r="EK414" s="367"/>
      <c r="EL414" s="367"/>
      <c r="EM414" s="367"/>
      <c r="EN414" s="367"/>
      <c r="EO414" s="367"/>
      <c r="EP414" s="367"/>
      <c r="EQ414" s="367"/>
      <c r="ER414" s="367"/>
      <c r="ES414" s="367"/>
      <c r="ET414" s="367"/>
      <c r="EU414" s="367"/>
      <c r="EV414" s="367"/>
      <c r="EW414" s="367"/>
      <c r="EX414" s="367"/>
      <c r="EY414" s="367"/>
      <c r="EZ414" s="367"/>
      <c r="FA414" s="367"/>
      <c r="FB414" s="367"/>
      <c r="FC414" s="367"/>
      <c r="FD414" s="367"/>
      <c r="FE414" s="367"/>
      <c r="FF414" s="367"/>
      <c r="FG414" s="367"/>
      <c r="FH414" s="367"/>
      <c r="FI414" s="367"/>
      <c r="FJ414" s="367"/>
      <c r="FK414" s="367"/>
      <c r="FL414" s="367"/>
      <c r="FM414" s="367"/>
      <c r="FN414" s="367"/>
      <c r="FO414" s="367"/>
      <c r="FP414" s="367"/>
      <c r="FQ414" s="367"/>
      <c r="FR414" s="367"/>
      <c r="FS414" s="367"/>
      <c r="FT414" s="367"/>
      <c r="FU414" s="367"/>
      <c r="FV414" s="367"/>
      <c r="FW414" s="367"/>
      <c r="FX414" s="367"/>
      <c r="FY414" s="367"/>
      <c r="FZ414" s="367"/>
      <c r="GA414" s="367"/>
      <c r="GB414" s="367"/>
      <c r="GC414" s="367"/>
      <c r="GD414" s="367"/>
      <c r="GE414" s="367"/>
      <c r="GF414" s="367"/>
      <c r="GG414" s="367"/>
      <c r="GH414" s="367"/>
      <c r="GI414" s="367"/>
      <c r="GJ414" s="367"/>
      <c r="GK414" s="367"/>
      <c r="GL414" s="367"/>
      <c r="GM414" s="367"/>
      <c r="GN414" s="367"/>
      <c r="GO414" s="367"/>
      <c r="GP414" s="367"/>
      <c r="GQ414" s="367"/>
      <c r="GR414" s="367"/>
      <c r="GS414" s="367"/>
      <c r="GT414" s="367"/>
      <c r="GU414" s="367"/>
      <c r="GV414" s="367"/>
      <c r="GW414" s="367"/>
      <c r="GX414" s="367"/>
      <c r="GY414" s="367"/>
      <c r="GZ414" s="367"/>
      <c r="HA414" s="367"/>
      <c r="HB414" s="367"/>
      <c r="HC414" s="367"/>
      <c r="HD414" s="367"/>
      <c r="HE414" s="367"/>
      <c r="HF414" s="367"/>
      <c r="HG414" s="367"/>
      <c r="HH414" s="367"/>
      <c r="HI414" s="367"/>
      <c r="HJ414" s="367"/>
      <c r="HK414" s="367"/>
      <c r="HL414" s="367"/>
      <c r="HM414" s="367"/>
      <c r="HN414" s="367"/>
      <c r="HO414" s="367"/>
      <c r="HP414" s="367"/>
      <c r="HQ414" s="367"/>
      <c r="HR414" s="367"/>
      <c r="HS414" s="367"/>
      <c r="HT414" s="367"/>
      <c r="HU414" s="367"/>
      <c r="HV414" s="367"/>
      <c r="HW414" s="367"/>
      <c r="HX414" s="367"/>
      <c r="HY414" s="367"/>
      <c r="HZ414" s="367"/>
      <c r="IA414" s="367"/>
      <c r="IB414" s="367"/>
      <c r="IC414" s="367"/>
      <c r="ID414" s="367"/>
      <c r="IE414" s="367"/>
      <c r="IF414" s="367"/>
      <c r="IG414" s="367"/>
      <c r="IH414" s="367"/>
      <c r="II414" s="367"/>
      <c r="IJ414" s="367"/>
      <c r="IK414" s="367"/>
      <c r="IL414" s="367"/>
      <c r="IM414" s="367"/>
      <c r="IN414" s="367"/>
      <c r="IO414" s="367"/>
      <c r="IP414" s="367"/>
      <c r="IQ414" s="367"/>
      <c r="IR414" s="367"/>
      <c r="IS414" s="367"/>
      <c r="IT414" s="367"/>
      <c r="IU414" s="367"/>
      <c r="IV414" s="367"/>
      <c r="IW414" s="367"/>
      <c r="IX414" s="367"/>
      <c r="IY414" s="367"/>
      <c r="IZ414" s="367"/>
      <c r="JA414" s="367"/>
      <c r="JB414" s="367"/>
      <c r="JC414" s="367"/>
      <c r="JD414" s="367"/>
      <c r="JE414" s="367"/>
      <c r="JF414" s="367"/>
      <c r="JG414" s="367"/>
    </row>
    <row r="415" spans="1:267" s="355" customFormat="1" ht="144" outlineLevel="1">
      <c r="A415" s="591"/>
      <c r="B415" s="36" t="s">
        <v>897</v>
      </c>
      <c r="C415" s="27" t="s">
        <v>2206</v>
      </c>
      <c r="D415" s="27" t="s">
        <v>82</v>
      </c>
      <c r="E415" s="27" t="s">
        <v>80</v>
      </c>
      <c r="F415" s="27" t="s">
        <v>80</v>
      </c>
      <c r="G415" s="10" t="s">
        <v>898</v>
      </c>
      <c r="H415" s="27" t="s">
        <v>1043</v>
      </c>
      <c r="I415" s="27" t="s">
        <v>2646</v>
      </c>
      <c r="J415" s="34">
        <v>91914.219630000007</v>
      </c>
      <c r="K415" s="34">
        <v>74360.317009999999</v>
      </c>
      <c r="L415" s="34">
        <v>17553.902620000001</v>
      </c>
      <c r="M415" s="34">
        <v>0</v>
      </c>
      <c r="N415" s="34">
        <v>23510.500530000001</v>
      </c>
      <c r="O415" s="34">
        <v>0</v>
      </c>
      <c r="P415" s="27" t="s">
        <v>80</v>
      </c>
      <c r="Q415" s="107">
        <v>47483</v>
      </c>
      <c r="R415" s="27" t="s">
        <v>1659</v>
      </c>
      <c r="S415" s="27" t="s">
        <v>2172</v>
      </c>
      <c r="T415" s="34">
        <v>89834.459860000003</v>
      </c>
      <c r="U415" s="34">
        <v>58319.911540000001</v>
      </c>
      <c r="V415" s="34">
        <v>8233.9477900000002</v>
      </c>
      <c r="W415" s="34">
        <v>23510.500530000001</v>
      </c>
      <c r="X415" s="34">
        <v>90064.359860000011</v>
      </c>
      <c r="Y415" s="34">
        <v>23510.500530000001</v>
      </c>
      <c r="Z415" s="34">
        <v>0</v>
      </c>
      <c r="AA415" s="34">
        <v>94.279200000000003</v>
      </c>
      <c r="AB415" s="34">
        <v>0</v>
      </c>
      <c r="AC415" s="34">
        <v>94.279200000000003</v>
      </c>
      <c r="AD415" s="34">
        <v>0</v>
      </c>
      <c r="AE415" s="34">
        <v>0</v>
      </c>
      <c r="AF415" s="34">
        <v>94.279200000000003</v>
      </c>
      <c r="AG415" s="34">
        <v>0</v>
      </c>
      <c r="AH415" s="34">
        <v>94.279200000000003</v>
      </c>
      <c r="AI415" s="34">
        <v>0</v>
      </c>
      <c r="AJ415" s="34">
        <v>0</v>
      </c>
      <c r="AK415" s="34">
        <v>0</v>
      </c>
      <c r="AL415" s="34">
        <v>0</v>
      </c>
      <c r="AM415" s="34">
        <v>0</v>
      </c>
      <c r="AN415" s="34">
        <v>0</v>
      </c>
      <c r="AO415" s="34">
        <v>1744.9208000000001</v>
      </c>
      <c r="AP415" s="34">
        <v>0</v>
      </c>
      <c r="AQ415" s="34">
        <v>0</v>
      </c>
      <c r="AR415" s="34">
        <v>0</v>
      </c>
      <c r="AS415" s="27" t="s">
        <v>767</v>
      </c>
      <c r="AT415" s="34">
        <v>0</v>
      </c>
      <c r="AU415" s="34">
        <v>0</v>
      </c>
      <c r="AV415" s="107" t="s">
        <v>1916</v>
      </c>
      <c r="AW415" s="107" t="s">
        <v>3005</v>
      </c>
      <c r="AX415" s="27" t="s">
        <v>1968</v>
      </c>
      <c r="AY415" s="27" t="s">
        <v>2592</v>
      </c>
      <c r="AZ415" s="27" t="s">
        <v>2319</v>
      </c>
      <c r="BA415" s="367"/>
      <c r="BB415" s="367"/>
      <c r="BC415" s="367"/>
      <c r="BD415" s="367"/>
      <c r="BE415" s="367"/>
      <c r="BF415" s="367"/>
      <c r="BG415" s="367"/>
      <c r="BH415" s="367"/>
      <c r="BI415" s="367"/>
      <c r="BJ415" s="367"/>
      <c r="BK415" s="367"/>
      <c r="BL415" s="367"/>
      <c r="BM415" s="367"/>
      <c r="BN415" s="367"/>
      <c r="BO415" s="367"/>
      <c r="BP415" s="367"/>
      <c r="BQ415" s="367"/>
      <c r="BR415" s="367"/>
      <c r="BS415" s="367"/>
      <c r="BT415" s="367"/>
      <c r="BU415" s="367"/>
      <c r="BV415" s="367"/>
      <c r="BW415" s="367"/>
      <c r="BX415" s="367"/>
      <c r="BY415" s="367"/>
      <c r="BZ415" s="367"/>
      <c r="CA415" s="367"/>
      <c r="CB415" s="367"/>
      <c r="CC415" s="367"/>
      <c r="CD415" s="367"/>
      <c r="CE415" s="367"/>
      <c r="CF415" s="367"/>
      <c r="CG415" s="367"/>
      <c r="CH415" s="367"/>
      <c r="CI415" s="367"/>
      <c r="CJ415" s="367"/>
      <c r="CK415" s="367"/>
      <c r="CL415" s="367"/>
      <c r="CM415" s="367"/>
      <c r="CN415" s="367"/>
      <c r="CO415" s="367"/>
      <c r="CP415" s="367"/>
      <c r="CQ415" s="367"/>
      <c r="CR415" s="367"/>
      <c r="CS415" s="367"/>
      <c r="CT415" s="367"/>
      <c r="CU415" s="367"/>
      <c r="CV415" s="367"/>
      <c r="CW415" s="367"/>
      <c r="CX415" s="367"/>
      <c r="CY415" s="367"/>
      <c r="CZ415" s="367"/>
      <c r="DA415" s="367"/>
      <c r="DB415" s="367"/>
      <c r="DC415" s="367"/>
      <c r="DD415" s="367"/>
      <c r="DE415" s="367"/>
      <c r="DF415" s="367"/>
      <c r="DG415" s="367"/>
      <c r="DH415" s="367"/>
      <c r="DI415" s="367"/>
      <c r="DJ415" s="367"/>
      <c r="DK415" s="367"/>
      <c r="DL415" s="367"/>
      <c r="DM415" s="367"/>
      <c r="DN415" s="367"/>
      <c r="DO415" s="367"/>
      <c r="DP415" s="367"/>
      <c r="DQ415" s="367"/>
      <c r="DR415" s="367"/>
      <c r="DS415" s="367"/>
      <c r="DT415" s="367"/>
      <c r="DU415" s="367"/>
      <c r="DV415" s="367"/>
      <c r="DW415" s="367"/>
      <c r="DX415" s="367"/>
      <c r="DY415" s="367"/>
      <c r="DZ415" s="367"/>
      <c r="EA415" s="367"/>
      <c r="EB415" s="367"/>
      <c r="EC415" s="367"/>
      <c r="ED415" s="367"/>
      <c r="EE415" s="367"/>
      <c r="EF415" s="367"/>
      <c r="EG415" s="367"/>
      <c r="EH415" s="367"/>
      <c r="EI415" s="367"/>
      <c r="EJ415" s="367"/>
      <c r="EK415" s="367"/>
      <c r="EL415" s="367"/>
      <c r="EM415" s="367"/>
      <c r="EN415" s="367"/>
      <c r="EO415" s="367"/>
      <c r="EP415" s="367"/>
      <c r="EQ415" s="367"/>
      <c r="ER415" s="367"/>
      <c r="ES415" s="367"/>
      <c r="ET415" s="367"/>
      <c r="EU415" s="367"/>
      <c r="EV415" s="367"/>
      <c r="EW415" s="367"/>
      <c r="EX415" s="367"/>
      <c r="EY415" s="367"/>
      <c r="EZ415" s="367"/>
      <c r="FA415" s="367"/>
      <c r="FB415" s="367"/>
      <c r="FC415" s="367"/>
      <c r="FD415" s="367"/>
      <c r="FE415" s="367"/>
      <c r="FF415" s="367"/>
      <c r="FG415" s="367"/>
      <c r="FH415" s="367"/>
      <c r="FI415" s="367"/>
      <c r="FJ415" s="367"/>
      <c r="FK415" s="367"/>
      <c r="FL415" s="367"/>
      <c r="FM415" s="367"/>
      <c r="FN415" s="367"/>
      <c r="FO415" s="367"/>
      <c r="FP415" s="367"/>
      <c r="FQ415" s="367"/>
      <c r="FR415" s="367"/>
      <c r="FS415" s="367"/>
      <c r="FT415" s="367"/>
      <c r="FU415" s="367"/>
      <c r="FV415" s="367"/>
      <c r="FW415" s="367"/>
      <c r="FX415" s="367"/>
      <c r="FY415" s="367"/>
      <c r="FZ415" s="367"/>
      <c r="GA415" s="367"/>
      <c r="GB415" s="367"/>
      <c r="GC415" s="367"/>
      <c r="GD415" s="367"/>
      <c r="GE415" s="367"/>
      <c r="GF415" s="367"/>
      <c r="GG415" s="367"/>
      <c r="GH415" s="367"/>
      <c r="GI415" s="367"/>
      <c r="GJ415" s="367"/>
      <c r="GK415" s="367"/>
      <c r="GL415" s="367"/>
      <c r="GM415" s="367"/>
      <c r="GN415" s="367"/>
      <c r="GO415" s="367"/>
      <c r="GP415" s="367"/>
      <c r="GQ415" s="367"/>
      <c r="GR415" s="367"/>
      <c r="GS415" s="367"/>
      <c r="GT415" s="367"/>
      <c r="GU415" s="367"/>
      <c r="GV415" s="367"/>
      <c r="GW415" s="367"/>
      <c r="GX415" s="367"/>
      <c r="GY415" s="367"/>
      <c r="GZ415" s="367"/>
      <c r="HA415" s="367"/>
      <c r="HB415" s="367"/>
      <c r="HC415" s="367"/>
      <c r="HD415" s="367"/>
      <c r="HE415" s="367"/>
      <c r="HF415" s="367"/>
      <c r="HG415" s="367"/>
      <c r="HH415" s="367"/>
      <c r="HI415" s="367"/>
      <c r="HJ415" s="367"/>
      <c r="HK415" s="367"/>
      <c r="HL415" s="367"/>
      <c r="HM415" s="367"/>
      <c r="HN415" s="367"/>
      <c r="HO415" s="367"/>
      <c r="HP415" s="367"/>
      <c r="HQ415" s="367"/>
      <c r="HR415" s="367"/>
      <c r="HS415" s="367"/>
      <c r="HT415" s="367"/>
      <c r="HU415" s="367"/>
      <c r="HV415" s="367"/>
      <c r="HW415" s="367"/>
      <c r="HX415" s="367"/>
      <c r="HY415" s="367"/>
      <c r="HZ415" s="367"/>
      <c r="IA415" s="367"/>
      <c r="IB415" s="367"/>
      <c r="IC415" s="367"/>
      <c r="ID415" s="367"/>
      <c r="IE415" s="367"/>
      <c r="IF415" s="367"/>
      <c r="IG415" s="367"/>
      <c r="IH415" s="367"/>
      <c r="II415" s="367"/>
      <c r="IJ415" s="367"/>
      <c r="IK415" s="367"/>
      <c r="IL415" s="367"/>
      <c r="IM415" s="367"/>
      <c r="IN415" s="367"/>
      <c r="IO415" s="367"/>
      <c r="IP415" s="367"/>
      <c r="IQ415" s="367"/>
      <c r="IR415" s="367"/>
      <c r="IS415" s="367"/>
      <c r="IT415" s="367"/>
      <c r="IU415" s="367"/>
      <c r="IV415" s="367"/>
      <c r="IW415" s="367"/>
      <c r="IX415" s="367"/>
      <c r="IY415" s="367"/>
      <c r="IZ415" s="367"/>
      <c r="JA415" s="367"/>
      <c r="JB415" s="367"/>
      <c r="JC415" s="367"/>
      <c r="JD415" s="367"/>
      <c r="JE415" s="367"/>
      <c r="JF415" s="367"/>
      <c r="JG415" s="367"/>
    </row>
    <row r="416" spans="1:267" s="355" customFormat="1" ht="144" outlineLevel="1">
      <c r="A416" s="591"/>
      <c r="B416" s="36" t="s">
        <v>1948</v>
      </c>
      <c r="C416" s="27" t="s">
        <v>2024</v>
      </c>
      <c r="D416" s="27" t="s">
        <v>82</v>
      </c>
      <c r="E416" s="27" t="s">
        <v>80</v>
      </c>
      <c r="F416" s="27" t="s">
        <v>80</v>
      </c>
      <c r="G416" s="10" t="s">
        <v>1041</v>
      </c>
      <c r="H416" s="27" t="s">
        <v>1043</v>
      </c>
      <c r="I416" s="27" t="s">
        <v>2646</v>
      </c>
      <c r="J416" s="34">
        <v>766.33331999999996</v>
      </c>
      <c r="K416" s="34">
        <v>0</v>
      </c>
      <c r="L416" s="34">
        <v>766.33331999999996</v>
      </c>
      <c r="M416" s="34">
        <v>0</v>
      </c>
      <c r="N416" s="34">
        <v>0</v>
      </c>
      <c r="O416" s="34">
        <v>0</v>
      </c>
      <c r="P416" s="27" t="s">
        <v>80</v>
      </c>
      <c r="Q416" s="107">
        <v>47483</v>
      </c>
      <c r="R416" s="27" t="s">
        <v>1659</v>
      </c>
      <c r="S416" s="27" t="s">
        <v>2173</v>
      </c>
      <c r="T416" s="34">
        <v>750.19998999999996</v>
      </c>
      <c r="U416" s="34">
        <v>0</v>
      </c>
      <c r="V416" s="34">
        <v>415.43331999999998</v>
      </c>
      <c r="W416" s="34">
        <v>334.76666999999998</v>
      </c>
      <c r="X416" s="34">
        <v>750.19998999999996</v>
      </c>
      <c r="Y416" s="34">
        <v>0</v>
      </c>
      <c r="Z416" s="34">
        <v>0</v>
      </c>
      <c r="AA416" s="34">
        <v>0</v>
      </c>
      <c r="AB416" s="34">
        <v>0</v>
      </c>
      <c r="AC416" s="34">
        <v>0</v>
      </c>
      <c r="AD416" s="34">
        <v>0</v>
      </c>
      <c r="AE416" s="34">
        <v>0</v>
      </c>
      <c r="AF416" s="34">
        <v>0</v>
      </c>
      <c r="AG416" s="34">
        <v>0</v>
      </c>
      <c r="AH416" s="34">
        <v>0</v>
      </c>
      <c r="AI416" s="34">
        <v>0</v>
      </c>
      <c r="AJ416" s="34">
        <v>0</v>
      </c>
      <c r="AK416" s="34">
        <v>0</v>
      </c>
      <c r="AL416" s="34">
        <v>0</v>
      </c>
      <c r="AM416" s="34">
        <v>0</v>
      </c>
      <c r="AN416" s="34">
        <v>0</v>
      </c>
      <c r="AO416" s="34">
        <v>0</v>
      </c>
      <c r="AP416" s="34">
        <v>0</v>
      </c>
      <c r="AQ416" s="34">
        <v>0</v>
      </c>
      <c r="AR416" s="34">
        <v>0</v>
      </c>
      <c r="AS416" s="27" t="s">
        <v>767</v>
      </c>
      <c r="AT416" s="34">
        <v>0</v>
      </c>
      <c r="AU416" s="34">
        <v>0</v>
      </c>
      <c r="AV416" s="107" t="s">
        <v>1916</v>
      </c>
      <c r="AW416" s="107" t="s">
        <v>80</v>
      </c>
      <c r="AX416" s="27" t="s">
        <v>1953</v>
      </c>
      <c r="AY416" s="27" t="s">
        <v>2592</v>
      </c>
      <c r="AZ416" s="27" t="s">
        <v>2319</v>
      </c>
      <c r="BA416" s="367"/>
      <c r="BB416" s="367"/>
      <c r="BC416" s="367"/>
      <c r="BD416" s="367"/>
      <c r="BE416" s="367"/>
      <c r="BF416" s="367"/>
      <c r="BG416" s="367"/>
      <c r="BH416" s="367"/>
      <c r="BI416" s="367"/>
      <c r="BJ416" s="367"/>
      <c r="BK416" s="367"/>
      <c r="BL416" s="367"/>
      <c r="BM416" s="367"/>
      <c r="BN416" s="367"/>
      <c r="BO416" s="367"/>
      <c r="BP416" s="367"/>
      <c r="BQ416" s="367"/>
      <c r="BR416" s="367"/>
      <c r="BS416" s="367"/>
      <c r="BT416" s="367"/>
      <c r="BU416" s="367"/>
      <c r="BV416" s="367"/>
      <c r="BW416" s="367"/>
      <c r="BX416" s="367"/>
      <c r="BY416" s="367"/>
      <c r="BZ416" s="367"/>
      <c r="CA416" s="367"/>
      <c r="CB416" s="367"/>
      <c r="CC416" s="367"/>
      <c r="CD416" s="367"/>
      <c r="CE416" s="367"/>
      <c r="CF416" s="367"/>
      <c r="CG416" s="367"/>
      <c r="CH416" s="367"/>
      <c r="CI416" s="367"/>
      <c r="CJ416" s="367"/>
      <c r="CK416" s="367"/>
      <c r="CL416" s="367"/>
      <c r="CM416" s="367"/>
      <c r="CN416" s="367"/>
      <c r="CO416" s="367"/>
      <c r="CP416" s="367"/>
      <c r="CQ416" s="367"/>
      <c r="CR416" s="367"/>
      <c r="CS416" s="367"/>
      <c r="CT416" s="367"/>
      <c r="CU416" s="367"/>
      <c r="CV416" s="367"/>
      <c r="CW416" s="367"/>
      <c r="CX416" s="367"/>
      <c r="CY416" s="367"/>
      <c r="CZ416" s="367"/>
      <c r="DA416" s="367"/>
      <c r="DB416" s="367"/>
      <c r="DC416" s="367"/>
      <c r="DD416" s="367"/>
      <c r="DE416" s="367"/>
      <c r="DF416" s="367"/>
      <c r="DG416" s="367"/>
      <c r="DH416" s="367"/>
      <c r="DI416" s="367"/>
      <c r="DJ416" s="367"/>
      <c r="DK416" s="367"/>
      <c r="DL416" s="367"/>
      <c r="DM416" s="367"/>
      <c r="DN416" s="367"/>
      <c r="DO416" s="367"/>
      <c r="DP416" s="367"/>
      <c r="DQ416" s="367"/>
      <c r="DR416" s="367"/>
      <c r="DS416" s="367"/>
      <c r="DT416" s="367"/>
      <c r="DU416" s="367"/>
      <c r="DV416" s="367"/>
      <c r="DW416" s="367"/>
      <c r="DX416" s="367"/>
      <c r="DY416" s="367"/>
      <c r="DZ416" s="367"/>
      <c r="EA416" s="367"/>
      <c r="EB416" s="367"/>
      <c r="EC416" s="367"/>
      <c r="ED416" s="367"/>
      <c r="EE416" s="367"/>
      <c r="EF416" s="367"/>
      <c r="EG416" s="367"/>
      <c r="EH416" s="367"/>
      <c r="EI416" s="367"/>
      <c r="EJ416" s="367"/>
      <c r="EK416" s="367"/>
      <c r="EL416" s="367"/>
      <c r="EM416" s="367"/>
      <c r="EN416" s="367"/>
      <c r="EO416" s="367"/>
      <c r="EP416" s="367"/>
      <c r="EQ416" s="367"/>
      <c r="ER416" s="367"/>
      <c r="ES416" s="367"/>
      <c r="ET416" s="367"/>
      <c r="EU416" s="367"/>
      <c r="EV416" s="367"/>
      <c r="EW416" s="367"/>
      <c r="EX416" s="367"/>
      <c r="EY416" s="367"/>
      <c r="EZ416" s="367"/>
      <c r="FA416" s="367"/>
      <c r="FB416" s="367"/>
      <c r="FC416" s="367"/>
      <c r="FD416" s="367"/>
      <c r="FE416" s="367"/>
      <c r="FF416" s="367"/>
      <c r="FG416" s="367"/>
      <c r="FH416" s="367"/>
      <c r="FI416" s="367"/>
      <c r="FJ416" s="367"/>
      <c r="FK416" s="367"/>
      <c r="FL416" s="367"/>
      <c r="FM416" s="367"/>
      <c r="FN416" s="367"/>
      <c r="FO416" s="367"/>
      <c r="FP416" s="367"/>
      <c r="FQ416" s="367"/>
      <c r="FR416" s="367"/>
      <c r="FS416" s="367"/>
      <c r="FT416" s="367"/>
      <c r="FU416" s="367"/>
      <c r="FV416" s="367"/>
      <c r="FW416" s="367"/>
      <c r="FX416" s="367"/>
      <c r="FY416" s="367"/>
      <c r="FZ416" s="367"/>
      <c r="GA416" s="367"/>
      <c r="GB416" s="367"/>
      <c r="GC416" s="367"/>
      <c r="GD416" s="367"/>
      <c r="GE416" s="367"/>
      <c r="GF416" s="367"/>
      <c r="GG416" s="367"/>
      <c r="GH416" s="367"/>
      <c r="GI416" s="367"/>
      <c r="GJ416" s="367"/>
      <c r="GK416" s="367"/>
      <c r="GL416" s="367"/>
      <c r="GM416" s="367"/>
      <c r="GN416" s="367"/>
      <c r="GO416" s="367"/>
      <c r="GP416" s="367"/>
      <c r="GQ416" s="367"/>
      <c r="GR416" s="367"/>
      <c r="GS416" s="367"/>
      <c r="GT416" s="367"/>
      <c r="GU416" s="367"/>
      <c r="GV416" s="367"/>
      <c r="GW416" s="367"/>
      <c r="GX416" s="367"/>
      <c r="GY416" s="367"/>
      <c r="GZ416" s="367"/>
      <c r="HA416" s="367"/>
      <c r="HB416" s="367"/>
      <c r="HC416" s="367"/>
      <c r="HD416" s="367"/>
      <c r="HE416" s="367"/>
      <c r="HF416" s="367"/>
      <c r="HG416" s="367"/>
      <c r="HH416" s="367"/>
      <c r="HI416" s="367"/>
      <c r="HJ416" s="367"/>
      <c r="HK416" s="367"/>
      <c r="HL416" s="367"/>
      <c r="HM416" s="367"/>
      <c r="HN416" s="367"/>
      <c r="HO416" s="367"/>
      <c r="HP416" s="367"/>
      <c r="HQ416" s="367"/>
      <c r="HR416" s="367"/>
      <c r="HS416" s="367"/>
      <c r="HT416" s="367"/>
      <c r="HU416" s="367"/>
      <c r="HV416" s="367"/>
      <c r="HW416" s="367"/>
      <c r="HX416" s="367"/>
      <c r="HY416" s="367"/>
      <c r="HZ416" s="367"/>
      <c r="IA416" s="367"/>
      <c r="IB416" s="367"/>
      <c r="IC416" s="367"/>
      <c r="ID416" s="367"/>
      <c r="IE416" s="367"/>
      <c r="IF416" s="367"/>
      <c r="IG416" s="367"/>
      <c r="IH416" s="367"/>
      <c r="II416" s="367"/>
      <c r="IJ416" s="367"/>
      <c r="IK416" s="367"/>
      <c r="IL416" s="367"/>
      <c r="IM416" s="367"/>
      <c r="IN416" s="367"/>
      <c r="IO416" s="367"/>
      <c r="IP416" s="367"/>
      <c r="IQ416" s="367"/>
      <c r="IR416" s="367"/>
      <c r="IS416" s="367"/>
      <c r="IT416" s="367"/>
      <c r="IU416" s="367"/>
      <c r="IV416" s="367"/>
      <c r="IW416" s="367"/>
      <c r="IX416" s="367"/>
      <c r="IY416" s="367"/>
      <c r="IZ416" s="367"/>
      <c r="JA416" s="367"/>
      <c r="JB416" s="367"/>
      <c r="JC416" s="367"/>
      <c r="JD416" s="367"/>
      <c r="JE416" s="367"/>
      <c r="JF416" s="367"/>
      <c r="JG416" s="367"/>
    </row>
    <row r="417" spans="1:267" s="355" customFormat="1" ht="46.5" outlineLevel="1">
      <c r="A417" s="591"/>
      <c r="B417" s="36" t="s">
        <v>2174</v>
      </c>
      <c r="C417" s="27" t="s">
        <v>80</v>
      </c>
      <c r="D417" s="27" t="s">
        <v>82</v>
      </c>
      <c r="E417" s="27" t="s">
        <v>80</v>
      </c>
      <c r="F417" s="27" t="s">
        <v>80</v>
      </c>
      <c r="G417" s="10" t="s">
        <v>1042</v>
      </c>
      <c r="H417" s="27" t="s">
        <v>2108</v>
      </c>
      <c r="I417" s="27" t="s">
        <v>80</v>
      </c>
      <c r="J417" s="34">
        <v>66726.745559999996</v>
      </c>
      <c r="K417" s="34">
        <v>53681.12197</v>
      </c>
      <c r="L417" s="34">
        <v>13045.623589999999</v>
      </c>
      <c r="M417" s="34">
        <v>60054.071003999998</v>
      </c>
      <c r="N417" s="34">
        <v>0</v>
      </c>
      <c r="O417" s="34">
        <v>0</v>
      </c>
      <c r="P417" s="27" t="s">
        <v>80</v>
      </c>
      <c r="Q417" s="107">
        <v>45596</v>
      </c>
      <c r="R417" s="27" t="s">
        <v>693</v>
      </c>
      <c r="S417" s="27" t="s">
        <v>80</v>
      </c>
      <c r="T417" s="34">
        <v>48699.090790000002</v>
      </c>
      <c r="U417" s="34">
        <v>4433.5637100000004</v>
      </c>
      <c r="V417" s="34">
        <v>1988.144</v>
      </c>
      <c r="W417" s="34">
        <v>42277.38308</v>
      </c>
      <c r="X417" s="34">
        <v>48699.090790000002</v>
      </c>
      <c r="Y417" s="34">
        <v>17861.580000000002</v>
      </c>
      <c r="Z417" s="34">
        <v>0</v>
      </c>
      <c r="AA417" s="34">
        <v>0</v>
      </c>
      <c r="AB417" s="34">
        <v>0</v>
      </c>
      <c r="AC417" s="34">
        <v>0</v>
      </c>
      <c r="AD417" s="34">
        <v>17546.61519</v>
      </c>
      <c r="AE417" s="34">
        <v>0</v>
      </c>
      <c r="AF417" s="34">
        <v>0</v>
      </c>
      <c r="AG417" s="34">
        <v>0</v>
      </c>
      <c r="AH417" s="34">
        <v>0</v>
      </c>
      <c r="AI417" s="34">
        <v>17546.61519</v>
      </c>
      <c r="AJ417" s="34">
        <v>0</v>
      </c>
      <c r="AK417" s="34">
        <v>0</v>
      </c>
      <c r="AL417" s="34">
        <v>0</v>
      </c>
      <c r="AM417" s="34">
        <v>0</v>
      </c>
      <c r="AN417" s="34">
        <v>0</v>
      </c>
      <c r="AO417" s="34">
        <v>0</v>
      </c>
      <c r="AP417" s="34">
        <v>0</v>
      </c>
      <c r="AQ417" s="34">
        <v>0</v>
      </c>
      <c r="AR417" s="34">
        <v>0</v>
      </c>
      <c r="AS417" s="27" t="s">
        <v>901</v>
      </c>
      <c r="AT417" s="34">
        <v>0</v>
      </c>
      <c r="AU417" s="34">
        <v>0</v>
      </c>
      <c r="AV417" s="107" t="s">
        <v>1916</v>
      </c>
      <c r="AW417" s="107" t="s">
        <v>80</v>
      </c>
      <c r="AX417" s="27" t="s">
        <v>82</v>
      </c>
      <c r="AY417" s="27" t="s">
        <v>2592</v>
      </c>
      <c r="AZ417" s="27" t="s">
        <v>2319</v>
      </c>
      <c r="BA417" s="367"/>
      <c r="BB417" s="367"/>
      <c r="BC417" s="367"/>
      <c r="BD417" s="367"/>
      <c r="BE417" s="367"/>
      <c r="BF417" s="367"/>
      <c r="BG417" s="367"/>
      <c r="BH417" s="367"/>
      <c r="BI417" s="367"/>
      <c r="BJ417" s="367"/>
      <c r="BK417" s="367"/>
      <c r="BL417" s="367"/>
      <c r="BM417" s="367"/>
      <c r="BN417" s="367"/>
      <c r="BO417" s="367"/>
      <c r="BP417" s="367"/>
      <c r="BQ417" s="367"/>
      <c r="BR417" s="367"/>
      <c r="BS417" s="367"/>
      <c r="BT417" s="367"/>
      <c r="BU417" s="367"/>
      <c r="BV417" s="367"/>
      <c r="BW417" s="367"/>
      <c r="BX417" s="367"/>
      <c r="BY417" s="367"/>
      <c r="BZ417" s="367"/>
      <c r="CA417" s="367"/>
      <c r="CB417" s="367"/>
      <c r="CC417" s="367"/>
      <c r="CD417" s="367"/>
      <c r="CE417" s="367"/>
      <c r="CF417" s="367"/>
      <c r="CG417" s="367"/>
      <c r="CH417" s="367"/>
      <c r="CI417" s="367"/>
      <c r="CJ417" s="367"/>
      <c r="CK417" s="367"/>
      <c r="CL417" s="367"/>
      <c r="CM417" s="367"/>
      <c r="CN417" s="367"/>
      <c r="CO417" s="367"/>
      <c r="CP417" s="367"/>
      <c r="CQ417" s="367"/>
      <c r="CR417" s="367"/>
      <c r="CS417" s="367"/>
      <c r="CT417" s="367"/>
      <c r="CU417" s="367"/>
      <c r="CV417" s="367"/>
      <c r="CW417" s="367"/>
      <c r="CX417" s="367"/>
      <c r="CY417" s="367"/>
      <c r="CZ417" s="367"/>
      <c r="DA417" s="367"/>
      <c r="DB417" s="367"/>
      <c r="DC417" s="367"/>
      <c r="DD417" s="367"/>
      <c r="DE417" s="367"/>
      <c r="DF417" s="367"/>
      <c r="DG417" s="367"/>
      <c r="DH417" s="367"/>
      <c r="DI417" s="367"/>
      <c r="DJ417" s="367"/>
      <c r="DK417" s="367"/>
      <c r="DL417" s="367"/>
      <c r="DM417" s="367"/>
      <c r="DN417" s="367"/>
      <c r="DO417" s="367"/>
      <c r="DP417" s="367"/>
      <c r="DQ417" s="367"/>
      <c r="DR417" s="367"/>
      <c r="DS417" s="367"/>
      <c r="DT417" s="367"/>
      <c r="DU417" s="367"/>
      <c r="DV417" s="367"/>
      <c r="DW417" s="367"/>
      <c r="DX417" s="367"/>
      <c r="DY417" s="367"/>
      <c r="DZ417" s="367"/>
      <c r="EA417" s="367"/>
      <c r="EB417" s="367"/>
      <c r="EC417" s="367"/>
      <c r="ED417" s="367"/>
      <c r="EE417" s="367"/>
      <c r="EF417" s="367"/>
      <c r="EG417" s="367"/>
      <c r="EH417" s="367"/>
      <c r="EI417" s="367"/>
      <c r="EJ417" s="367"/>
      <c r="EK417" s="367"/>
      <c r="EL417" s="367"/>
      <c r="EM417" s="367"/>
      <c r="EN417" s="367"/>
      <c r="EO417" s="367"/>
      <c r="EP417" s="367"/>
      <c r="EQ417" s="367"/>
      <c r="ER417" s="367"/>
      <c r="ES417" s="367"/>
      <c r="ET417" s="367"/>
      <c r="EU417" s="367"/>
      <c r="EV417" s="367"/>
      <c r="EW417" s="367"/>
      <c r="EX417" s="367"/>
      <c r="EY417" s="367"/>
      <c r="EZ417" s="367"/>
      <c r="FA417" s="367"/>
      <c r="FB417" s="367"/>
      <c r="FC417" s="367"/>
      <c r="FD417" s="367"/>
      <c r="FE417" s="367"/>
      <c r="FF417" s="367"/>
      <c r="FG417" s="367"/>
      <c r="FH417" s="367"/>
      <c r="FI417" s="367"/>
      <c r="FJ417" s="367"/>
      <c r="FK417" s="367"/>
      <c r="FL417" s="367"/>
      <c r="FM417" s="367"/>
      <c r="FN417" s="367"/>
      <c r="FO417" s="367"/>
      <c r="FP417" s="367"/>
      <c r="FQ417" s="367"/>
      <c r="FR417" s="367"/>
      <c r="FS417" s="367"/>
      <c r="FT417" s="367"/>
      <c r="FU417" s="367"/>
      <c r="FV417" s="367"/>
      <c r="FW417" s="367"/>
      <c r="FX417" s="367"/>
      <c r="FY417" s="367"/>
      <c r="FZ417" s="367"/>
      <c r="GA417" s="367"/>
      <c r="GB417" s="367"/>
      <c r="GC417" s="367"/>
      <c r="GD417" s="367"/>
      <c r="GE417" s="367"/>
      <c r="GF417" s="367"/>
      <c r="GG417" s="367"/>
      <c r="GH417" s="367"/>
      <c r="GI417" s="367"/>
      <c r="GJ417" s="367"/>
      <c r="GK417" s="367"/>
      <c r="GL417" s="367"/>
      <c r="GM417" s="367"/>
      <c r="GN417" s="367"/>
      <c r="GO417" s="367"/>
      <c r="GP417" s="367"/>
      <c r="GQ417" s="367"/>
      <c r="GR417" s="367"/>
      <c r="GS417" s="367"/>
      <c r="GT417" s="367"/>
      <c r="GU417" s="367"/>
      <c r="GV417" s="367"/>
      <c r="GW417" s="367"/>
      <c r="GX417" s="367"/>
      <c r="GY417" s="367"/>
      <c r="GZ417" s="367"/>
      <c r="HA417" s="367"/>
      <c r="HB417" s="367"/>
      <c r="HC417" s="367"/>
      <c r="HD417" s="367"/>
      <c r="HE417" s="367"/>
      <c r="HF417" s="367"/>
      <c r="HG417" s="367"/>
      <c r="HH417" s="367"/>
      <c r="HI417" s="367"/>
      <c r="HJ417" s="367"/>
      <c r="HK417" s="367"/>
      <c r="HL417" s="367"/>
      <c r="HM417" s="367"/>
      <c r="HN417" s="367"/>
      <c r="HO417" s="367"/>
      <c r="HP417" s="367"/>
      <c r="HQ417" s="367"/>
      <c r="HR417" s="367"/>
      <c r="HS417" s="367"/>
      <c r="HT417" s="367"/>
      <c r="HU417" s="367"/>
      <c r="HV417" s="367"/>
      <c r="HW417" s="367"/>
      <c r="HX417" s="367"/>
      <c r="HY417" s="367"/>
      <c r="HZ417" s="367"/>
      <c r="IA417" s="367"/>
      <c r="IB417" s="367"/>
      <c r="IC417" s="367"/>
      <c r="ID417" s="367"/>
      <c r="IE417" s="367"/>
      <c r="IF417" s="367"/>
      <c r="IG417" s="367"/>
      <c r="IH417" s="367"/>
      <c r="II417" s="367"/>
      <c r="IJ417" s="367"/>
      <c r="IK417" s="367"/>
      <c r="IL417" s="367"/>
      <c r="IM417" s="367"/>
      <c r="IN417" s="367"/>
      <c r="IO417" s="367"/>
      <c r="IP417" s="367"/>
      <c r="IQ417" s="367"/>
      <c r="IR417" s="367"/>
      <c r="IS417" s="367"/>
      <c r="IT417" s="367"/>
      <c r="IU417" s="367"/>
      <c r="IV417" s="367"/>
      <c r="IW417" s="367"/>
      <c r="IX417" s="367"/>
      <c r="IY417" s="367"/>
      <c r="IZ417" s="367"/>
      <c r="JA417" s="367"/>
      <c r="JB417" s="367"/>
      <c r="JC417" s="367"/>
      <c r="JD417" s="367"/>
      <c r="JE417" s="367"/>
      <c r="JF417" s="367"/>
      <c r="JG417" s="367"/>
    </row>
    <row r="418" spans="1:267" s="355" customFormat="1" ht="117.75" customHeight="1" outlineLevel="1">
      <c r="A418" s="591"/>
      <c r="B418" s="119" t="s">
        <v>2120</v>
      </c>
      <c r="C418" s="27" t="s">
        <v>2374</v>
      </c>
      <c r="D418" s="27" t="s">
        <v>82</v>
      </c>
      <c r="E418" s="27" t="s">
        <v>80</v>
      </c>
      <c r="F418" s="27" t="s">
        <v>80</v>
      </c>
      <c r="G418" s="10" t="s">
        <v>2027</v>
      </c>
      <c r="H418" s="27" t="s">
        <v>1043</v>
      </c>
      <c r="I418" s="27" t="s">
        <v>3006</v>
      </c>
      <c r="J418" s="34">
        <v>558160.69999999995</v>
      </c>
      <c r="K418" s="34">
        <v>558160.69999999995</v>
      </c>
      <c r="L418" s="34">
        <v>0</v>
      </c>
      <c r="M418" s="34">
        <v>0</v>
      </c>
      <c r="N418" s="34">
        <v>68281.736449999997</v>
      </c>
      <c r="O418" s="34">
        <v>0</v>
      </c>
      <c r="P418" s="27" t="s">
        <v>80</v>
      </c>
      <c r="Q418" s="107">
        <v>46356</v>
      </c>
      <c r="R418" s="27" t="s">
        <v>1659</v>
      </c>
      <c r="S418" s="27" t="s">
        <v>80</v>
      </c>
      <c r="T418" s="34">
        <v>0</v>
      </c>
      <c r="U418" s="34">
        <v>0</v>
      </c>
      <c r="V418" s="34">
        <v>0</v>
      </c>
      <c r="W418" s="34">
        <v>0</v>
      </c>
      <c r="X418" s="34">
        <v>0</v>
      </c>
      <c r="Y418" s="34">
        <v>0</v>
      </c>
      <c r="Z418" s="34">
        <v>323745.90600000002</v>
      </c>
      <c r="AA418" s="34">
        <v>0</v>
      </c>
      <c r="AB418" s="34">
        <v>41961.041869999994</v>
      </c>
      <c r="AC418" s="34">
        <v>365706.94787000003</v>
      </c>
      <c r="AD418" s="34">
        <v>0</v>
      </c>
      <c r="AE418" s="34">
        <v>0</v>
      </c>
      <c r="AF418" s="34">
        <v>0</v>
      </c>
      <c r="AG418" s="34">
        <v>992</v>
      </c>
      <c r="AH418" s="34">
        <v>992</v>
      </c>
      <c r="AI418" s="34">
        <v>0</v>
      </c>
      <c r="AJ418" s="34">
        <v>323745.90600000002</v>
      </c>
      <c r="AK418" s="34">
        <v>0</v>
      </c>
      <c r="AL418" s="34">
        <v>40969.041869999994</v>
      </c>
      <c r="AM418" s="34">
        <v>364714.94787000003</v>
      </c>
      <c r="AN418" s="34">
        <v>0</v>
      </c>
      <c r="AO418" s="34">
        <v>192453.75399999999</v>
      </c>
      <c r="AP418" s="34">
        <v>68281.736449999997</v>
      </c>
      <c r="AQ418" s="34">
        <v>0</v>
      </c>
      <c r="AR418" s="34">
        <v>0</v>
      </c>
      <c r="AS418" s="27" t="s">
        <v>2019</v>
      </c>
      <c r="AT418" s="34">
        <v>96694</v>
      </c>
      <c r="AU418" s="34">
        <v>0</v>
      </c>
      <c r="AV418" s="107" t="s">
        <v>1916</v>
      </c>
      <c r="AW418" s="27" t="s">
        <v>2576</v>
      </c>
      <c r="AX418" s="27" t="s">
        <v>1952</v>
      </c>
      <c r="AY418" s="27" t="s">
        <v>2591</v>
      </c>
      <c r="AZ418" s="27" t="s">
        <v>2319</v>
      </c>
      <c r="BA418" s="367"/>
      <c r="BB418" s="367"/>
      <c r="BC418" s="367"/>
      <c r="BD418" s="367"/>
      <c r="BE418" s="367"/>
      <c r="BF418" s="367"/>
      <c r="BG418" s="367"/>
      <c r="BH418" s="367"/>
      <c r="BI418" s="367"/>
      <c r="BJ418" s="367"/>
      <c r="BK418" s="367"/>
      <c r="BL418" s="367"/>
      <c r="BM418" s="367"/>
      <c r="BN418" s="367"/>
      <c r="BO418" s="367"/>
      <c r="BP418" s="367"/>
      <c r="BQ418" s="367"/>
      <c r="BR418" s="367"/>
      <c r="BS418" s="367"/>
      <c r="BT418" s="367"/>
      <c r="BU418" s="367"/>
      <c r="BV418" s="367"/>
      <c r="BW418" s="367"/>
      <c r="BX418" s="367"/>
      <c r="BY418" s="367"/>
      <c r="BZ418" s="367"/>
      <c r="CA418" s="367"/>
      <c r="CB418" s="367"/>
      <c r="CC418" s="367"/>
      <c r="CD418" s="367"/>
      <c r="CE418" s="367"/>
      <c r="CF418" s="367"/>
      <c r="CG418" s="367"/>
      <c r="CH418" s="367"/>
      <c r="CI418" s="367"/>
      <c r="CJ418" s="367"/>
      <c r="CK418" s="367"/>
      <c r="CL418" s="367"/>
      <c r="CM418" s="367"/>
      <c r="CN418" s="367"/>
      <c r="CO418" s="367"/>
      <c r="CP418" s="367"/>
      <c r="CQ418" s="367"/>
      <c r="CR418" s="367"/>
      <c r="CS418" s="367"/>
      <c r="CT418" s="367"/>
      <c r="CU418" s="367"/>
      <c r="CV418" s="367"/>
      <c r="CW418" s="367"/>
      <c r="CX418" s="367"/>
      <c r="CY418" s="367"/>
      <c r="CZ418" s="367"/>
      <c r="DA418" s="367"/>
      <c r="DB418" s="367"/>
      <c r="DC418" s="367"/>
      <c r="DD418" s="367"/>
      <c r="DE418" s="367"/>
      <c r="DF418" s="367"/>
      <c r="DG418" s="367"/>
      <c r="DH418" s="367"/>
      <c r="DI418" s="367"/>
      <c r="DJ418" s="367"/>
      <c r="DK418" s="367"/>
      <c r="DL418" s="367"/>
      <c r="DM418" s="367"/>
      <c r="DN418" s="367"/>
      <c r="DO418" s="367"/>
      <c r="DP418" s="367"/>
      <c r="DQ418" s="367"/>
      <c r="DR418" s="367"/>
      <c r="DS418" s="367"/>
      <c r="DT418" s="367"/>
      <c r="DU418" s="367"/>
      <c r="DV418" s="367"/>
      <c r="DW418" s="367"/>
      <c r="DX418" s="367"/>
      <c r="DY418" s="367"/>
      <c r="DZ418" s="367"/>
      <c r="EA418" s="367"/>
      <c r="EB418" s="367"/>
      <c r="EC418" s="367"/>
      <c r="ED418" s="367"/>
      <c r="EE418" s="367"/>
      <c r="EF418" s="367"/>
      <c r="EG418" s="367"/>
      <c r="EH418" s="367"/>
      <c r="EI418" s="367"/>
      <c r="EJ418" s="367"/>
      <c r="EK418" s="367"/>
      <c r="EL418" s="367"/>
      <c r="EM418" s="367"/>
      <c r="EN418" s="367"/>
      <c r="EO418" s="367"/>
      <c r="EP418" s="367"/>
      <c r="EQ418" s="367"/>
      <c r="ER418" s="367"/>
      <c r="ES418" s="367"/>
      <c r="ET418" s="367"/>
      <c r="EU418" s="367"/>
      <c r="EV418" s="367"/>
      <c r="EW418" s="367"/>
      <c r="EX418" s="367"/>
      <c r="EY418" s="367"/>
      <c r="EZ418" s="367"/>
      <c r="FA418" s="367"/>
      <c r="FB418" s="367"/>
      <c r="FC418" s="367"/>
      <c r="FD418" s="367"/>
      <c r="FE418" s="367"/>
      <c r="FF418" s="367"/>
      <c r="FG418" s="367"/>
      <c r="FH418" s="367"/>
      <c r="FI418" s="367"/>
      <c r="FJ418" s="367"/>
      <c r="FK418" s="367"/>
      <c r="FL418" s="367"/>
      <c r="FM418" s="367"/>
      <c r="FN418" s="367"/>
      <c r="FO418" s="367"/>
      <c r="FP418" s="367"/>
      <c r="FQ418" s="367"/>
      <c r="FR418" s="367"/>
      <c r="FS418" s="367"/>
      <c r="FT418" s="367"/>
      <c r="FU418" s="367"/>
      <c r="FV418" s="367"/>
      <c r="FW418" s="367"/>
      <c r="FX418" s="367"/>
      <c r="FY418" s="367"/>
      <c r="FZ418" s="367"/>
      <c r="GA418" s="367"/>
      <c r="GB418" s="367"/>
      <c r="GC418" s="367"/>
      <c r="GD418" s="367"/>
      <c r="GE418" s="367"/>
      <c r="GF418" s="367"/>
      <c r="GG418" s="367"/>
      <c r="GH418" s="367"/>
      <c r="GI418" s="367"/>
      <c r="GJ418" s="367"/>
      <c r="GK418" s="367"/>
      <c r="GL418" s="367"/>
      <c r="GM418" s="367"/>
      <c r="GN418" s="367"/>
      <c r="GO418" s="367"/>
      <c r="GP418" s="367"/>
      <c r="GQ418" s="367"/>
      <c r="GR418" s="367"/>
      <c r="GS418" s="367"/>
      <c r="GT418" s="367"/>
      <c r="GU418" s="367"/>
      <c r="GV418" s="367"/>
      <c r="GW418" s="367"/>
      <c r="GX418" s="367"/>
      <c r="GY418" s="367"/>
      <c r="GZ418" s="367"/>
      <c r="HA418" s="367"/>
      <c r="HB418" s="367"/>
      <c r="HC418" s="367"/>
      <c r="HD418" s="367"/>
      <c r="HE418" s="367"/>
      <c r="HF418" s="367"/>
      <c r="HG418" s="367"/>
      <c r="HH418" s="367"/>
      <c r="HI418" s="367"/>
      <c r="HJ418" s="367"/>
      <c r="HK418" s="367"/>
      <c r="HL418" s="367"/>
      <c r="HM418" s="367"/>
      <c r="HN418" s="367"/>
      <c r="HO418" s="367"/>
      <c r="HP418" s="367"/>
      <c r="HQ418" s="367"/>
      <c r="HR418" s="367"/>
      <c r="HS418" s="367"/>
      <c r="HT418" s="367"/>
      <c r="HU418" s="367"/>
      <c r="HV418" s="367"/>
      <c r="HW418" s="367"/>
      <c r="HX418" s="367"/>
      <c r="HY418" s="367"/>
      <c r="HZ418" s="367"/>
      <c r="IA418" s="367"/>
      <c r="IB418" s="367"/>
      <c r="IC418" s="367"/>
      <c r="ID418" s="367"/>
      <c r="IE418" s="367"/>
      <c r="IF418" s="367"/>
      <c r="IG418" s="367"/>
      <c r="IH418" s="367"/>
      <c r="II418" s="367"/>
      <c r="IJ418" s="367"/>
      <c r="IK418" s="367"/>
      <c r="IL418" s="367"/>
      <c r="IM418" s="367"/>
      <c r="IN418" s="367"/>
      <c r="IO418" s="367"/>
      <c r="IP418" s="367"/>
      <c r="IQ418" s="367"/>
      <c r="IR418" s="367"/>
      <c r="IS418" s="367"/>
      <c r="IT418" s="367"/>
      <c r="IU418" s="367"/>
      <c r="IV418" s="367"/>
      <c r="IW418" s="367"/>
      <c r="IX418" s="367"/>
      <c r="IY418" s="367"/>
      <c r="IZ418" s="367"/>
      <c r="JA418" s="367"/>
      <c r="JB418" s="367"/>
      <c r="JC418" s="367"/>
      <c r="JD418" s="367"/>
      <c r="JE418" s="367"/>
      <c r="JF418" s="367"/>
      <c r="JG418" s="367"/>
    </row>
    <row r="419" spans="1:267" s="355" customFormat="1" ht="54" outlineLevel="1">
      <c r="A419" s="591"/>
      <c r="B419" s="119" t="s">
        <v>2036</v>
      </c>
      <c r="C419" s="27" t="s">
        <v>2207</v>
      </c>
      <c r="D419" s="27" t="s">
        <v>82</v>
      </c>
      <c r="E419" s="27" t="s">
        <v>80</v>
      </c>
      <c r="F419" s="27" t="s">
        <v>80</v>
      </c>
      <c r="G419" s="10" t="s">
        <v>2028</v>
      </c>
      <c r="H419" s="27" t="s">
        <v>1043</v>
      </c>
      <c r="I419" s="27" t="s">
        <v>2808</v>
      </c>
      <c r="J419" s="34">
        <v>531079.06099999999</v>
      </c>
      <c r="K419" s="34">
        <v>531079.06099999999</v>
      </c>
      <c r="L419" s="34">
        <v>0</v>
      </c>
      <c r="M419" s="34">
        <v>0</v>
      </c>
      <c r="N419" s="34">
        <v>64419.935030000001</v>
      </c>
      <c r="O419" s="34">
        <v>0</v>
      </c>
      <c r="P419" s="27" t="s">
        <v>80</v>
      </c>
      <c r="Q419" s="107">
        <v>46387</v>
      </c>
      <c r="R419" s="27" t="s">
        <v>1659</v>
      </c>
      <c r="S419" s="27" t="s">
        <v>80</v>
      </c>
      <c r="T419" s="34">
        <v>0</v>
      </c>
      <c r="U419" s="34">
        <v>0</v>
      </c>
      <c r="V419" s="34">
        <v>0</v>
      </c>
      <c r="W419" s="34">
        <v>0</v>
      </c>
      <c r="X419" s="34">
        <v>0</v>
      </c>
      <c r="Y419" s="34">
        <v>0</v>
      </c>
      <c r="Z419" s="34">
        <v>312073.27799999999</v>
      </c>
      <c r="AA419" s="34">
        <v>0</v>
      </c>
      <c r="AB419" s="34">
        <v>40127.961018000002</v>
      </c>
      <c r="AC419" s="34">
        <v>352201.23901799996</v>
      </c>
      <c r="AD419" s="34">
        <v>0</v>
      </c>
      <c r="AE419" s="34">
        <v>0</v>
      </c>
      <c r="AF419" s="34">
        <v>0</v>
      </c>
      <c r="AG419" s="34">
        <v>1476</v>
      </c>
      <c r="AH419" s="34">
        <v>1476</v>
      </c>
      <c r="AI419" s="34">
        <v>0</v>
      </c>
      <c r="AJ419" s="34">
        <v>312073.27799999999</v>
      </c>
      <c r="AK419" s="34">
        <v>0</v>
      </c>
      <c r="AL419" s="34">
        <v>38651.961018000002</v>
      </c>
      <c r="AM419" s="34">
        <v>350725.23901799996</v>
      </c>
      <c r="AN419" s="34">
        <v>0</v>
      </c>
      <c r="AO419" s="34">
        <v>178877.82199999999</v>
      </c>
      <c r="AP419" s="34">
        <v>64419.935030000001</v>
      </c>
      <c r="AQ419" s="34">
        <v>0</v>
      </c>
      <c r="AR419" s="34">
        <v>0</v>
      </c>
      <c r="AS419" s="27" t="s">
        <v>2019</v>
      </c>
      <c r="AT419" s="34">
        <v>0</v>
      </c>
      <c r="AU419" s="34">
        <v>0</v>
      </c>
      <c r="AV419" s="107" t="s">
        <v>1916</v>
      </c>
      <c r="AW419" s="27" t="s">
        <v>2577</v>
      </c>
      <c r="AX419" s="27" t="s">
        <v>1952</v>
      </c>
      <c r="AY419" s="27" t="s">
        <v>2591</v>
      </c>
      <c r="AZ419" s="27" t="s">
        <v>2319</v>
      </c>
      <c r="BA419" s="367"/>
      <c r="BB419" s="367"/>
      <c r="BC419" s="367"/>
      <c r="BD419" s="367"/>
      <c r="BE419" s="367"/>
      <c r="BF419" s="367"/>
      <c r="BG419" s="367"/>
      <c r="BH419" s="367"/>
      <c r="BI419" s="367"/>
      <c r="BJ419" s="367"/>
      <c r="BK419" s="367"/>
      <c r="BL419" s="367"/>
      <c r="BM419" s="367"/>
      <c r="BN419" s="367"/>
      <c r="BO419" s="367"/>
      <c r="BP419" s="367"/>
      <c r="BQ419" s="367"/>
      <c r="BR419" s="367"/>
      <c r="BS419" s="367"/>
      <c r="BT419" s="367"/>
      <c r="BU419" s="367"/>
      <c r="BV419" s="367"/>
      <c r="BW419" s="367"/>
      <c r="BX419" s="367"/>
      <c r="BY419" s="367"/>
      <c r="BZ419" s="367"/>
      <c r="CA419" s="367"/>
      <c r="CB419" s="367"/>
      <c r="CC419" s="367"/>
      <c r="CD419" s="367"/>
      <c r="CE419" s="367"/>
      <c r="CF419" s="367"/>
      <c r="CG419" s="367"/>
      <c r="CH419" s="367"/>
      <c r="CI419" s="367"/>
      <c r="CJ419" s="367"/>
      <c r="CK419" s="367"/>
      <c r="CL419" s="367"/>
      <c r="CM419" s="367"/>
      <c r="CN419" s="367"/>
      <c r="CO419" s="367"/>
      <c r="CP419" s="367"/>
      <c r="CQ419" s="367"/>
      <c r="CR419" s="367"/>
      <c r="CS419" s="367"/>
      <c r="CT419" s="367"/>
      <c r="CU419" s="367"/>
      <c r="CV419" s="367"/>
      <c r="CW419" s="367"/>
      <c r="CX419" s="367"/>
      <c r="CY419" s="367"/>
      <c r="CZ419" s="367"/>
      <c r="DA419" s="367"/>
      <c r="DB419" s="367"/>
      <c r="DC419" s="367"/>
      <c r="DD419" s="367"/>
      <c r="DE419" s="367"/>
      <c r="DF419" s="367"/>
      <c r="DG419" s="367"/>
      <c r="DH419" s="367"/>
      <c r="DI419" s="367"/>
      <c r="DJ419" s="367"/>
      <c r="DK419" s="367"/>
      <c r="DL419" s="367"/>
      <c r="DM419" s="367"/>
      <c r="DN419" s="367"/>
      <c r="DO419" s="367"/>
      <c r="DP419" s="367"/>
      <c r="DQ419" s="367"/>
      <c r="DR419" s="367"/>
      <c r="DS419" s="367"/>
      <c r="DT419" s="367"/>
      <c r="DU419" s="367"/>
      <c r="DV419" s="367"/>
      <c r="DW419" s="367"/>
      <c r="DX419" s="367"/>
      <c r="DY419" s="367"/>
      <c r="DZ419" s="367"/>
      <c r="EA419" s="367"/>
      <c r="EB419" s="367"/>
      <c r="EC419" s="367"/>
      <c r="ED419" s="367"/>
      <c r="EE419" s="367"/>
      <c r="EF419" s="367"/>
      <c r="EG419" s="367"/>
      <c r="EH419" s="367"/>
      <c r="EI419" s="367"/>
      <c r="EJ419" s="367"/>
      <c r="EK419" s="367"/>
      <c r="EL419" s="367"/>
      <c r="EM419" s="367"/>
      <c r="EN419" s="367"/>
      <c r="EO419" s="367"/>
      <c r="EP419" s="367"/>
      <c r="EQ419" s="367"/>
      <c r="ER419" s="367"/>
      <c r="ES419" s="367"/>
      <c r="ET419" s="367"/>
      <c r="EU419" s="367"/>
      <c r="EV419" s="367"/>
      <c r="EW419" s="367"/>
      <c r="EX419" s="367"/>
      <c r="EY419" s="367"/>
      <c r="EZ419" s="367"/>
      <c r="FA419" s="367"/>
      <c r="FB419" s="367"/>
      <c r="FC419" s="367"/>
      <c r="FD419" s="367"/>
      <c r="FE419" s="367"/>
      <c r="FF419" s="367"/>
      <c r="FG419" s="367"/>
      <c r="FH419" s="367"/>
      <c r="FI419" s="367"/>
      <c r="FJ419" s="367"/>
      <c r="FK419" s="367"/>
      <c r="FL419" s="367"/>
      <c r="FM419" s="367"/>
      <c r="FN419" s="367"/>
      <c r="FO419" s="367"/>
      <c r="FP419" s="367"/>
      <c r="FQ419" s="367"/>
      <c r="FR419" s="367"/>
      <c r="FS419" s="367"/>
      <c r="FT419" s="367"/>
      <c r="FU419" s="367"/>
      <c r="FV419" s="367"/>
      <c r="FW419" s="367"/>
      <c r="FX419" s="367"/>
      <c r="FY419" s="367"/>
      <c r="FZ419" s="367"/>
      <c r="GA419" s="367"/>
      <c r="GB419" s="367"/>
      <c r="GC419" s="367"/>
      <c r="GD419" s="367"/>
      <c r="GE419" s="367"/>
      <c r="GF419" s="367"/>
      <c r="GG419" s="367"/>
      <c r="GH419" s="367"/>
      <c r="GI419" s="367"/>
      <c r="GJ419" s="367"/>
      <c r="GK419" s="367"/>
      <c r="GL419" s="367"/>
      <c r="GM419" s="367"/>
      <c r="GN419" s="367"/>
      <c r="GO419" s="367"/>
      <c r="GP419" s="367"/>
      <c r="GQ419" s="367"/>
      <c r="GR419" s="367"/>
      <c r="GS419" s="367"/>
      <c r="GT419" s="367"/>
      <c r="GU419" s="367"/>
      <c r="GV419" s="367"/>
      <c r="GW419" s="367"/>
      <c r="GX419" s="367"/>
      <c r="GY419" s="367"/>
      <c r="GZ419" s="367"/>
      <c r="HA419" s="367"/>
      <c r="HB419" s="367"/>
      <c r="HC419" s="367"/>
      <c r="HD419" s="367"/>
      <c r="HE419" s="367"/>
      <c r="HF419" s="367"/>
      <c r="HG419" s="367"/>
      <c r="HH419" s="367"/>
      <c r="HI419" s="367"/>
      <c r="HJ419" s="367"/>
      <c r="HK419" s="367"/>
      <c r="HL419" s="367"/>
      <c r="HM419" s="367"/>
      <c r="HN419" s="367"/>
      <c r="HO419" s="367"/>
      <c r="HP419" s="367"/>
      <c r="HQ419" s="367"/>
      <c r="HR419" s="367"/>
      <c r="HS419" s="367"/>
      <c r="HT419" s="367"/>
      <c r="HU419" s="367"/>
      <c r="HV419" s="367"/>
      <c r="HW419" s="367"/>
      <c r="HX419" s="367"/>
      <c r="HY419" s="367"/>
      <c r="HZ419" s="367"/>
      <c r="IA419" s="367"/>
      <c r="IB419" s="367"/>
      <c r="IC419" s="367"/>
      <c r="ID419" s="367"/>
      <c r="IE419" s="367"/>
      <c r="IF419" s="367"/>
      <c r="IG419" s="367"/>
      <c r="IH419" s="367"/>
      <c r="II419" s="367"/>
      <c r="IJ419" s="367"/>
      <c r="IK419" s="367"/>
      <c r="IL419" s="367"/>
      <c r="IM419" s="367"/>
      <c r="IN419" s="367"/>
      <c r="IO419" s="367"/>
      <c r="IP419" s="367"/>
      <c r="IQ419" s="367"/>
      <c r="IR419" s="367"/>
      <c r="IS419" s="367"/>
      <c r="IT419" s="367"/>
      <c r="IU419" s="367"/>
      <c r="IV419" s="367"/>
      <c r="IW419" s="367"/>
      <c r="IX419" s="367"/>
      <c r="IY419" s="367"/>
      <c r="IZ419" s="367"/>
      <c r="JA419" s="367"/>
      <c r="JB419" s="367"/>
      <c r="JC419" s="367"/>
      <c r="JD419" s="367"/>
      <c r="JE419" s="367"/>
      <c r="JF419" s="367"/>
      <c r="JG419" s="367"/>
    </row>
    <row r="420" spans="1:267" s="355" customFormat="1" ht="54" outlineLevel="1">
      <c r="A420" s="591"/>
      <c r="B420" s="119" t="s">
        <v>2037</v>
      </c>
      <c r="C420" s="27" t="s">
        <v>2322</v>
      </c>
      <c r="D420" s="27" t="s">
        <v>82</v>
      </c>
      <c r="E420" s="27" t="s">
        <v>80</v>
      </c>
      <c r="F420" s="27" t="s">
        <v>80</v>
      </c>
      <c r="G420" s="10" t="s">
        <v>2030</v>
      </c>
      <c r="H420" s="27" t="s">
        <v>1043</v>
      </c>
      <c r="I420" s="27" t="s">
        <v>2808</v>
      </c>
      <c r="J420" s="34">
        <v>252269.951</v>
      </c>
      <c r="K420" s="34">
        <v>252269.951</v>
      </c>
      <c r="L420" s="34">
        <v>0</v>
      </c>
      <c r="M420" s="34">
        <v>0</v>
      </c>
      <c r="N420" s="34">
        <v>56529.196430000004</v>
      </c>
      <c r="O420" s="34">
        <v>0</v>
      </c>
      <c r="P420" s="27" t="s">
        <v>80</v>
      </c>
      <c r="Q420" s="107">
        <v>46387</v>
      </c>
      <c r="R420" s="27" t="s">
        <v>1659</v>
      </c>
      <c r="S420" s="27" t="s">
        <v>80</v>
      </c>
      <c r="T420" s="34">
        <v>0</v>
      </c>
      <c r="U420" s="34">
        <v>0</v>
      </c>
      <c r="V420" s="34">
        <v>0</v>
      </c>
      <c r="W420" s="34">
        <v>0</v>
      </c>
      <c r="X420" s="34">
        <v>0</v>
      </c>
      <c r="Y420" s="34">
        <v>0</v>
      </c>
      <c r="Z420" s="34">
        <v>0</v>
      </c>
      <c r="AA420" s="34">
        <v>0</v>
      </c>
      <c r="AB420" s="34">
        <v>911.73839999999996</v>
      </c>
      <c r="AC420" s="34">
        <v>911.73839999999996</v>
      </c>
      <c r="AD420" s="34">
        <v>0</v>
      </c>
      <c r="AE420" s="34">
        <v>0</v>
      </c>
      <c r="AF420" s="34">
        <v>0</v>
      </c>
      <c r="AG420" s="34">
        <v>911.73839999999996</v>
      </c>
      <c r="AH420" s="34">
        <v>911.73839999999996</v>
      </c>
      <c r="AI420" s="34">
        <v>0</v>
      </c>
      <c r="AJ420" s="34">
        <v>0</v>
      </c>
      <c r="AK420" s="34">
        <v>0</v>
      </c>
      <c r="AL420" s="34">
        <v>0</v>
      </c>
      <c r="AM420" s="34">
        <v>0</v>
      </c>
      <c r="AN420" s="34">
        <v>0</v>
      </c>
      <c r="AO420" s="34">
        <v>251358.2126</v>
      </c>
      <c r="AP420" s="34">
        <v>56529.196430000004</v>
      </c>
      <c r="AQ420" s="34">
        <v>0</v>
      </c>
      <c r="AR420" s="34">
        <v>0</v>
      </c>
      <c r="AS420" s="27" t="s">
        <v>2019</v>
      </c>
      <c r="AT420" s="34">
        <v>0</v>
      </c>
      <c r="AU420" s="34">
        <v>0</v>
      </c>
      <c r="AV420" s="107" t="s">
        <v>1916</v>
      </c>
      <c r="AW420" s="27" t="s">
        <v>2578</v>
      </c>
      <c r="AX420" s="27" t="s">
        <v>82</v>
      </c>
      <c r="AY420" s="27" t="s">
        <v>2591</v>
      </c>
      <c r="AZ420" s="27" t="s">
        <v>2319</v>
      </c>
      <c r="BA420" s="367"/>
      <c r="BB420" s="367"/>
      <c r="BC420" s="367"/>
      <c r="BD420" s="367"/>
      <c r="BE420" s="367"/>
      <c r="BF420" s="367"/>
      <c r="BG420" s="367"/>
      <c r="BH420" s="367"/>
      <c r="BI420" s="367"/>
      <c r="BJ420" s="367"/>
      <c r="BK420" s="367"/>
      <c r="BL420" s="367"/>
      <c r="BM420" s="367"/>
      <c r="BN420" s="367"/>
      <c r="BO420" s="367"/>
      <c r="BP420" s="367"/>
      <c r="BQ420" s="367"/>
      <c r="BR420" s="367"/>
      <c r="BS420" s="367"/>
      <c r="BT420" s="367"/>
      <c r="BU420" s="367"/>
      <c r="BV420" s="367"/>
      <c r="BW420" s="367"/>
      <c r="BX420" s="367"/>
      <c r="BY420" s="367"/>
      <c r="BZ420" s="367"/>
      <c r="CA420" s="367"/>
      <c r="CB420" s="367"/>
      <c r="CC420" s="367"/>
      <c r="CD420" s="367"/>
      <c r="CE420" s="367"/>
      <c r="CF420" s="367"/>
      <c r="CG420" s="367"/>
      <c r="CH420" s="367"/>
      <c r="CI420" s="367"/>
      <c r="CJ420" s="367"/>
      <c r="CK420" s="367"/>
      <c r="CL420" s="367"/>
      <c r="CM420" s="367"/>
      <c r="CN420" s="367"/>
      <c r="CO420" s="367"/>
      <c r="CP420" s="367"/>
      <c r="CQ420" s="367"/>
      <c r="CR420" s="367"/>
      <c r="CS420" s="367"/>
      <c r="CT420" s="367"/>
      <c r="CU420" s="367"/>
      <c r="CV420" s="367"/>
      <c r="CW420" s="367"/>
      <c r="CX420" s="367"/>
      <c r="CY420" s="367"/>
      <c r="CZ420" s="367"/>
      <c r="DA420" s="367"/>
      <c r="DB420" s="367"/>
      <c r="DC420" s="367"/>
      <c r="DD420" s="367"/>
      <c r="DE420" s="367"/>
      <c r="DF420" s="367"/>
      <c r="DG420" s="367"/>
      <c r="DH420" s="367"/>
      <c r="DI420" s="367"/>
      <c r="DJ420" s="367"/>
      <c r="DK420" s="367"/>
      <c r="DL420" s="367"/>
      <c r="DM420" s="367"/>
      <c r="DN420" s="367"/>
      <c r="DO420" s="367"/>
      <c r="DP420" s="367"/>
      <c r="DQ420" s="367"/>
      <c r="DR420" s="367"/>
      <c r="DS420" s="367"/>
      <c r="DT420" s="367"/>
      <c r="DU420" s="367"/>
      <c r="DV420" s="367"/>
      <c r="DW420" s="367"/>
      <c r="DX420" s="367"/>
      <c r="DY420" s="367"/>
      <c r="DZ420" s="367"/>
      <c r="EA420" s="367"/>
      <c r="EB420" s="367"/>
      <c r="EC420" s="367"/>
      <c r="ED420" s="367"/>
      <c r="EE420" s="367"/>
      <c r="EF420" s="367"/>
      <c r="EG420" s="367"/>
      <c r="EH420" s="367"/>
      <c r="EI420" s="367"/>
      <c r="EJ420" s="367"/>
      <c r="EK420" s="367"/>
      <c r="EL420" s="367"/>
      <c r="EM420" s="367"/>
      <c r="EN420" s="367"/>
      <c r="EO420" s="367"/>
      <c r="EP420" s="367"/>
      <c r="EQ420" s="367"/>
      <c r="ER420" s="367"/>
      <c r="ES420" s="367"/>
      <c r="ET420" s="367"/>
      <c r="EU420" s="367"/>
      <c r="EV420" s="367"/>
      <c r="EW420" s="367"/>
      <c r="EX420" s="367"/>
      <c r="EY420" s="367"/>
      <c r="EZ420" s="367"/>
      <c r="FA420" s="367"/>
      <c r="FB420" s="367"/>
      <c r="FC420" s="367"/>
      <c r="FD420" s="367"/>
      <c r="FE420" s="367"/>
      <c r="FF420" s="367"/>
      <c r="FG420" s="367"/>
      <c r="FH420" s="367"/>
      <c r="FI420" s="367"/>
      <c r="FJ420" s="367"/>
      <c r="FK420" s="367"/>
      <c r="FL420" s="367"/>
      <c r="FM420" s="367"/>
      <c r="FN420" s="367"/>
      <c r="FO420" s="367"/>
      <c r="FP420" s="367"/>
      <c r="FQ420" s="367"/>
      <c r="FR420" s="367"/>
      <c r="FS420" s="367"/>
      <c r="FT420" s="367"/>
      <c r="FU420" s="367"/>
      <c r="FV420" s="367"/>
      <c r="FW420" s="367"/>
      <c r="FX420" s="367"/>
      <c r="FY420" s="367"/>
      <c r="FZ420" s="367"/>
      <c r="GA420" s="367"/>
      <c r="GB420" s="367"/>
      <c r="GC420" s="367"/>
      <c r="GD420" s="367"/>
      <c r="GE420" s="367"/>
      <c r="GF420" s="367"/>
      <c r="GG420" s="367"/>
      <c r="GH420" s="367"/>
      <c r="GI420" s="367"/>
      <c r="GJ420" s="367"/>
      <c r="GK420" s="367"/>
      <c r="GL420" s="367"/>
      <c r="GM420" s="367"/>
      <c r="GN420" s="367"/>
      <c r="GO420" s="367"/>
      <c r="GP420" s="367"/>
      <c r="GQ420" s="367"/>
      <c r="GR420" s="367"/>
      <c r="GS420" s="367"/>
      <c r="GT420" s="367"/>
      <c r="GU420" s="367"/>
      <c r="GV420" s="367"/>
      <c r="GW420" s="367"/>
      <c r="GX420" s="367"/>
      <c r="GY420" s="367"/>
      <c r="GZ420" s="367"/>
      <c r="HA420" s="367"/>
      <c r="HB420" s="367"/>
      <c r="HC420" s="367"/>
      <c r="HD420" s="367"/>
      <c r="HE420" s="367"/>
      <c r="HF420" s="367"/>
      <c r="HG420" s="367"/>
      <c r="HH420" s="367"/>
      <c r="HI420" s="367"/>
      <c r="HJ420" s="367"/>
      <c r="HK420" s="367"/>
      <c r="HL420" s="367"/>
      <c r="HM420" s="367"/>
      <c r="HN420" s="367"/>
      <c r="HO420" s="367"/>
      <c r="HP420" s="367"/>
      <c r="HQ420" s="367"/>
      <c r="HR420" s="367"/>
      <c r="HS420" s="367"/>
      <c r="HT420" s="367"/>
      <c r="HU420" s="367"/>
      <c r="HV420" s="367"/>
      <c r="HW420" s="367"/>
      <c r="HX420" s="367"/>
      <c r="HY420" s="367"/>
      <c r="HZ420" s="367"/>
      <c r="IA420" s="367"/>
      <c r="IB420" s="367"/>
      <c r="IC420" s="367"/>
      <c r="ID420" s="367"/>
      <c r="IE420" s="367"/>
      <c r="IF420" s="367"/>
      <c r="IG420" s="367"/>
      <c r="IH420" s="367"/>
      <c r="II420" s="367"/>
      <c r="IJ420" s="367"/>
      <c r="IK420" s="367"/>
      <c r="IL420" s="367"/>
      <c r="IM420" s="367"/>
      <c r="IN420" s="367"/>
      <c r="IO420" s="367"/>
      <c r="IP420" s="367"/>
      <c r="IQ420" s="367"/>
      <c r="IR420" s="367"/>
      <c r="IS420" s="367"/>
      <c r="IT420" s="367"/>
      <c r="IU420" s="367"/>
      <c r="IV420" s="367"/>
      <c r="IW420" s="367"/>
      <c r="IX420" s="367"/>
      <c r="IY420" s="367"/>
      <c r="IZ420" s="367"/>
      <c r="JA420" s="367"/>
      <c r="JB420" s="367"/>
      <c r="JC420" s="367"/>
      <c r="JD420" s="367"/>
      <c r="JE420" s="367"/>
      <c r="JF420" s="367"/>
      <c r="JG420" s="367"/>
    </row>
    <row r="421" spans="1:267" s="355" customFormat="1" ht="69.75" outlineLevel="1">
      <c r="A421" s="591"/>
      <c r="B421" s="119" t="s">
        <v>2274</v>
      </c>
      <c r="C421" s="27" t="s">
        <v>2323</v>
      </c>
      <c r="D421" s="27" t="s">
        <v>82</v>
      </c>
      <c r="E421" s="27" t="s">
        <v>80</v>
      </c>
      <c r="F421" s="27" t="s">
        <v>80</v>
      </c>
      <c r="G421" s="10" t="s">
        <v>2275</v>
      </c>
      <c r="H421" s="27" t="s">
        <v>1043</v>
      </c>
      <c r="I421" s="27" t="s">
        <v>2808</v>
      </c>
      <c r="J421" s="34">
        <v>51669.749000000003</v>
      </c>
      <c r="K421" s="34">
        <v>51669.749000000003</v>
      </c>
      <c r="L421" s="34">
        <v>0</v>
      </c>
      <c r="M421" s="34">
        <v>0</v>
      </c>
      <c r="N421" s="34">
        <v>7401.2420599999996</v>
      </c>
      <c r="O421" s="34">
        <v>0</v>
      </c>
      <c r="P421" s="27" t="s">
        <v>80</v>
      </c>
      <c r="Q421" s="107">
        <v>46387</v>
      </c>
      <c r="R421" s="27" t="s">
        <v>1659</v>
      </c>
      <c r="S421" s="27" t="s">
        <v>80</v>
      </c>
      <c r="T421" s="34">
        <v>0</v>
      </c>
      <c r="U421" s="34">
        <v>0</v>
      </c>
      <c r="V421" s="34">
        <v>0</v>
      </c>
      <c r="W421" s="34">
        <v>0</v>
      </c>
      <c r="X421" s="34">
        <v>0</v>
      </c>
      <c r="Y421" s="34">
        <v>0</v>
      </c>
      <c r="Z421" s="34">
        <v>0</v>
      </c>
      <c r="AA421" s="34">
        <v>0</v>
      </c>
      <c r="AB421" s="34">
        <v>186.74160000000001</v>
      </c>
      <c r="AC421" s="34">
        <v>186.74160000000001</v>
      </c>
      <c r="AD421" s="34">
        <v>0</v>
      </c>
      <c r="AE421" s="34">
        <v>0</v>
      </c>
      <c r="AF421" s="34">
        <v>0</v>
      </c>
      <c r="AG421" s="34">
        <v>186.74160000000001</v>
      </c>
      <c r="AH421" s="34">
        <v>186.74160000000001</v>
      </c>
      <c r="AI421" s="34">
        <v>0</v>
      </c>
      <c r="AJ421" s="34">
        <v>0</v>
      </c>
      <c r="AK421" s="34">
        <v>0</v>
      </c>
      <c r="AL421" s="34">
        <v>0</v>
      </c>
      <c r="AM421" s="34">
        <v>0</v>
      </c>
      <c r="AN421" s="34">
        <v>0</v>
      </c>
      <c r="AO421" s="34">
        <v>51483.007400000002</v>
      </c>
      <c r="AP421" s="34">
        <v>7401.2420599999996</v>
      </c>
      <c r="AQ421" s="34">
        <v>0</v>
      </c>
      <c r="AR421" s="34">
        <v>0</v>
      </c>
      <c r="AS421" s="27" t="s">
        <v>2019</v>
      </c>
      <c r="AT421" s="34">
        <v>0</v>
      </c>
      <c r="AU421" s="34">
        <v>0</v>
      </c>
      <c r="AV421" s="107" t="s">
        <v>1916</v>
      </c>
      <c r="AW421" s="27" t="s">
        <v>2578</v>
      </c>
      <c r="AX421" s="27" t="s">
        <v>82</v>
      </c>
      <c r="AY421" s="27" t="s">
        <v>2591</v>
      </c>
      <c r="AZ421" s="27" t="s">
        <v>2319</v>
      </c>
      <c r="BA421" s="367"/>
      <c r="BB421" s="367"/>
      <c r="BC421" s="367"/>
      <c r="BD421" s="367"/>
      <c r="BE421" s="367"/>
      <c r="BF421" s="367"/>
      <c r="BG421" s="367"/>
      <c r="BH421" s="367"/>
      <c r="BI421" s="367"/>
      <c r="BJ421" s="367"/>
      <c r="BK421" s="367"/>
      <c r="BL421" s="367"/>
      <c r="BM421" s="367"/>
      <c r="BN421" s="367"/>
      <c r="BO421" s="367"/>
      <c r="BP421" s="367"/>
      <c r="BQ421" s="367"/>
      <c r="BR421" s="367"/>
      <c r="BS421" s="367"/>
      <c r="BT421" s="367"/>
      <c r="BU421" s="367"/>
      <c r="BV421" s="367"/>
      <c r="BW421" s="367"/>
      <c r="BX421" s="367"/>
      <c r="BY421" s="367"/>
      <c r="BZ421" s="367"/>
      <c r="CA421" s="367"/>
      <c r="CB421" s="367"/>
      <c r="CC421" s="367"/>
      <c r="CD421" s="367"/>
      <c r="CE421" s="367"/>
      <c r="CF421" s="367"/>
      <c r="CG421" s="367"/>
      <c r="CH421" s="367"/>
      <c r="CI421" s="367"/>
      <c r="CJ421" s="367"/>
      <c r="CK421" s="367"/>
      <c r="CL421" s="367"/>
      <c r="CM421" s="367"/>
      <c r="CN421" s="367"/>
      <c r="CO421" s="367"/>
      <c r="CP421" s="367"/>
      <c r="CQ421" s="367"/>
      <c r="CR421" s="367"/>
      <c r="CS421" s="367"/>
      <c r="CT421" s="367"/>
      <c r="CU421" s="367"/>
      <c r="CV421" s="367"/>
      <c r="CW421" s="367"/>
      <c r="CX421" s="367"/>
      <c r="CY421" s="367"/>
      <c r="CZ421" s="367"/>
      <c r="DA421" s="367"/>
      <c r="DB421" s="367"/>
      <c r="DC421" s="367"/>
      <c r="DD421" s="367"/>
      <c r="DE421" s="367"/>
      <c r="DF421" s="367"/>
      <c r="DG421" s="367"/>
      <c r="DH421" s="367"/>
      <c r="DI421" s="367"/>
      <c r="DJ421" s="367"/>
      <c r="DK421" s="367"/>
      <c r="DL421" s="367"/>
      <c r="DM421" s="367"/>
      <c r="DN421" s="367"/>
      <c r="DO421" s="367"/>
      <c r="DP421" s="367"/>
      <c r="DQ421" s="367"/>
      <c r="DR421" s="367"/>
      <c r="DS421" s="367"/>
      <c r="DT421" s="367"/>
      <c r="DU421" s="367"/>
      <c r="DV421" s="367"/>
      <c r="DW421" s="367"/>
      <c r="DX421" s="367"/>
      <c r="DY421" s="367"/>
      <c r="DZ421" s="367"/>
      <c r="EA421" s="367"/>
      <c r="EB421" s="367"/>
      <c r="EC421" s="367"/>
      <c r="ED421" s="367"/>
      <c r="EE421" s="367"/>
      <c r="EF421" s="367"/>
      <c r="EG421" s="367"/>
      <c r="EH421" s="367"/>
      <c r="EI421" s="367"/>
      <c r="EJ421" s="367"/>
      <c r="EK421" s="367"/>
      <c r="EL421" s="367"/>
      <c r="EM421" s="367"/>
      <c r="EN421" s="367"/>
      <c r="EO421" s="367"/>
      <c r="EP421" s="367"/>
      <c r="EQ421" s="367"/>
      <c r="ER421" s="367"/>
      <c r="ES421" s="367"/>
      <c r="ET421" s="367"/>
      <c r="EU421" s="367"/>
      <c r="EV421" s="367"/>
      <c r="EW421" s="367"/>
      <c r="EX421" s="367"/>
      <c r="EY421" s="367"/>
      <c r="EZ421" s="367"/>
      <c r="FA421" s="367"/>
      <c r="FB421" s="367"/>
      <c r="FC421" s="367"/>
      <c r="FD421" s="367"/>
      <c r="FE421" s="367"/>
      <c r="FF421" s="367"/>
      <c r="FG421" s="367"/>
      <c r="FH421" s="367"/>
      <c r="FI421" s="367"/>
      <c r="FJ421" s="367"/>
      <c r="FK421" s="367"/>
      <c r="FL421" s="367"/>
      <c r="FM421" s="367"/>
      <c r="FN421" s="367"/>
      <c r="FO421" s="367"/>
      <c r="FP421" s="367"/>
      <c r="FQ421" s="367"/>
      <c r="FR421" s="367"/>
      <c r="FS421" s="367"/>
      <c r="FT421" s="367"/>
      <c r="FU421" s="367"/>
      <c r="FV421" s="367"/>
      <c r="FW421" s="367"/>
      <c r="FX421" s="367"/>
      <c r="FY421" s="367"/>
      <c r="FZ421" s="367"/>
      <c r="GA421" s="367"/>
      <c r="GB421" s="367"/>
      <c r="GC421" s="367"/>
      <c r="GD421" s="367"/>
      <c r="GE421" s="367"/>
      <c r="GF421" s="367"/>
      <c r="GG421" s="367"/>
      <c r="GH421" s="367"/>
      <c r="GI421" s="367"/>
      <c r="GJ421" s="367"/>
      <c r="GK421" s="367"/>
      <c r="GL421" s="367"/>
      <c r="GM421" s="367"/>
      <c r="GN421" s="367"/>
      <c r="GO421" s="367"/>
      <c r="GP421" s="367"/>
      <c r="GQ421" s="367"/>
      <c r="GR421" s="367"/>
      <c r="GS421" s="367"/>
      <c r="GT421" s="367"/>
      <c r="GU421" s="367"/>
      <c r="GV421" s="367"/>
      <c r="GW421" s="367"/>
      <c r="GX421" s="367"/>
      <c r="GY421" s="367"/>
      <c r="GZ421" s="367"/>
      <c r="HA421" s="367"/>
      <c r="HB421" s="367"/>
      <c r="HC421" s="367"/>
      <c r="HD421" s="367"/>
      <c r="HE421" s="367"/>
      <c r="HF421" s="367"/>
      <c r="HG421" s="367"/>
      <c r="HH421" s="367"/>
      <c r="HI421" s="367"/>
      <c r="HJ421" s="367"/>
      <c r="HK421" s="367"/>
      <c r="HL421" s="367"/>
      <c r="HM421" s="367"/>
      <c r="HN421" s="367"/>
      <c r="HO421" s="367"/>
      <c r="HP421" s="367"/>
      <c r="HQ421" s="367"/>
      <c r="HR421" s="367"/>
      <c r="HS421" s="367"/>
      <c r="HT421" s="367"/>
      <c r="HU421" s="367"/>
      <c r="HV421" s="367"/>
      <c r="HW421" s="367"/>
      <c r="HX421" s="367"/>
      <c r="HY421" s="367"/>
      <c r="HZ421" s="367"/>
      <c r="IA421" s="367"/>
      <c r="IB421" s="367"/>
      <c r="IC421" s="367"/>
      <c r="ID421" s="367"/>
      <c r="IE421" s="367"/>
      <c r="IF421" s="367"/>
      <c r="IG421" s="367"/>
      <c r="IH421" s="367"/>
      <c r="II421" s="367"/>
      <c r="IJ421" s="367"/>
      <c r="IK421" s="367"/>
      <c r="IL421" s="367"/>
      <c r="IM421" s="367"/>
      <c r="IN421" s="367"/>
      <c r="IO421" s="367"/>
      <c r="IP421" s="367"/>
      <c r="IQ421" s="367"/>
      <c r="IR421" s="367"/>
      <c r="IS421" s="367"/>
      <c r="IT421" s="367"/>
      <c r="IU421" s="367"/>
      <c r="IV421" s="367"/>
      <c r="IW421" s="367"/>
      <c r="IX421" s="367"/>
      <c r="IY421" s="367"/>
      <c r="IZ421" s="367"/>
      <c r="JA421" s="367"/>
      <c r="JB421" s="367"/>
      <c r="JC421" s="367"/>
      <c r="JD421" s="367"/>
      <c r="JE421" s="367"/>
      <c r="JF421" s="367"/>
      <c r="JG421" s="367"/>
    </row>
    <row r="422" spans="1:267" s="355" customFormat="1" ht="108" outlineLevel="1">
      <c r="A422" s="591"/>
      <c r="B422" s="454" t="s">
        <v>2038</v>
      </c>
      <c r="C422" s="385" t="s">
        <v>2276</v>
      </c>
      <c r="D422" s="385" t="s">
        <v>82</v>
      </c>
      <c r="E422" s="385" t="s">
        <v>80</v>
      </c>
      <c r="F422" s="385" t="s">
        <v>80</v>
      </c>
      <c r="G422" s="482" t="s">
        <v>2375</v>
      </c>
      <c r="H422" s="385" t="s">
        <v>1043</v>
      </c>
      <c r="I422" s="385" t="s">
        <v>2808</v>
      </c>
      <c r="J422" s="15">
        <v>443521.64714279998</v>
      </c>
      <c r="K422" s="15">
        <v>443521.64714279998</v>
      </c>
      <c r="L422" s="15">
        <v>0</v>
      </c>
      <c r="M422" s="15">
        <v>0</v>
      </c>
      <c r="N422" s="15">
        <v>97431.356270000004</v>
      </c>
      <c r="O422" s="15">
        <v>0</v>
      </c>
      <c r="P422" s="385" t="s">
        <v>80</v>
      </c>
      <c r="Q422" s="386">
        <v>46387</v>
      </c>
      <c r="R422" s="385" t="s">
        <v>1659</v>
      </c>
      <c r="S422" s="385" t="s">
        <v>80</v>
      </c>
      <c r="T422" s="15">
        <v>0</v>
      </c>
      <c r="U422" s="15">
        <v>0</v>
      </c>
      <c r="V422" s="15">
        <v>0</v>
      </c>
      <c r="W422" s="15">
        <v>0</v>
      </c>
      <c r="X422" s="15">
        <v>0</v>
      </c>
      <c r="Y422" s="15">
        <v>0</v>
      </c>
      <c r="Z422" s="15">
        <v>102352.63009999999</v>
      </c>
      <c r="AA422" s="15">
        <v>0</v>
      </c>
      <c r="AB422" s="15">
        <v>30411.046879999998</v>
      </c>
      <c r="AC422" s="15">
        <v>132763.67697999999</v>
      </c>
      <c r="AD422" s="15">
        <v>0</v>
      </c>
      <c r="AE422" s="15">
        <v>0</v>
      </c>
      <c r="AF422" s="15">
        <v>0</v>
      </c>
      <c r="AG422" s="15">
        <v>1181.6400000000001</v>
      </c>
      <c r="AH422" s="15">
        <v>1181.6400000000001</v>
      </c>
      <c r="AI422" s="15">
        <v>0</v>
      </c>
      <c r="AJ422" s="15">
        <v>102352.63009999999</v>
      </c>
      <c r="AK422" s="15">
        <v>0</v>
      </c>
      <c r="AL422" s="15">
        <v>29229.406879999999</v>
      </c>
      <c r="AM422" s="15">
        <v>131582.03698</v>
      </c>
      <c r="AN422" s="15">
        <v>0</v>
      </c>
      <c r="AO422" s="15">
        <v>310757.97009999998</v>
      </c>
      <c r="AP422" s="15">
        <v>97431.356270000004</v>
      </c>
      <c r="AQ422" s="15">
        <v>0</v>
      </c>
      <c r="AR422" s="15">
        <v>0</v>
      </c>
      <c r="AS422" s="385" t="s">
        <v>2019</v>
      </c>
      <c r="AT422" s="15">
        <v>0</v>
      </c>
      <c r="AU422" s="15">
        <v>0</v>
      </c>
      <c r="AV422" s="386" t="s">
        <v>1916</v>
      </c>
      <c r="AW422" s="385" t="s">
        <v>3007</v>
      </c>
      <c r="AX422" s="385" t="s">
        <v>82</v>
      </c>
      <c r="AY422" s="385" t="s">
        <v>2591</v>
      </c>
      <c r="AZ422" s="385" t="s">
        <v>2319</v>
      </c>
      <c r="BA422" s="367"/>
      <c r="BB422" s="367"/>
      <c r="BC422" s="367"/>
      <c r="BD422" s="367"/>
      <c r="BE422" s="367"/>
      <c r="BF422" s="367"/>
      <c r="BG422" s="367"/>
      <c r="BH422" s="367"/>
      <c r="BI422" s="367"/>
      <c r="BJ422" s="367"/>
      <c r="BK422" s="367"/>
      <c r="BL422" s="367"/>
      <c r="BM422" s="367"/>
      <c r="BN422" s="367"/>
      <c r="BO422" s="367"/>
      <c r="BP422" s="367"/>
      <c r="BQ422" s="367"/>
      <c r="BR422" s="367"/>
      <c r="BS422" s="367"/>
      <c r="BT422" s="367"/>
      <c r="BU422" s="367"/>
      <c r="BV422" s="367"/>
      <c r="BW422" s="367"/>
      <c r="BX422" s="367"/>
      <c r="BY422" s="367"/>
      <c r="BZ422" s="367"/>
      <c r="CA422" s="367"/>
      <c r="CB422" s="367"/>
      <c r="CC422" s="367"/>
      <c r="CD422" s="367"/>
      <c r="CE422" s="367"/>
      <c r="CF422" s="367"/>
      <c r="CG422" s="367"/>
      <c r="CH422" s="367"/>
      <c r="CI422" s="367"/>
      <c r="CJ422" s="367"/>
      <c r="CK422" s="367"/>
      <c r="CL422" s="367"/>
      <c r="CM422" s="367"/>
      <c r="CN422" s="367"/>
      <c r="CO422" s="367"/>
      <c r="CP422" s="367"/>
      <c r="CQ422" s="367"/>
      <c r="CR422" s="367"/>
      <c r="CS422" s="367"/>
      <c r="CT422" s="367"/>
      <c r="CU422" s="367"/>
      <c r="CV422" s="367"/>
      <c r="CW422" s="367"/>
      <c r="CX422" s="367"/>
      <c r="CY422" s="367"/>
      <c r="CZ422" s="367"/>
      <c r="DA422" s="367"/>
      <c r="DB422" s="367"/>
      <c r="DC422" s="367"/>
      <c r="DD422" s="367"/>
      <c r="DE422" s="367"/>
      <c r="DF422" s="367"/>
      <c r="DG422" s="367"/>
      <c r="DH422" s="367"/>
      <c r="DI422" s="367"/>
      <c r="DJ422" s="367"/>
      <c r="DK422" s="367"/>
      <c r="DL422" s="367"/>
      <c r="DM422" s="367"/>
      <c r="DN422" s="367"/>
      <c r="DO422" s="367"/>
      <c r="DP422" s="367"/>
      <c r="DQ422" s="367"/>
      <c r="DR422" s="367"/>
      <c r="DS422" s="367"/>
      <c r="DT422" s="367"/>
      <c r="DU422" s="367"/>
      <c r="DV422" s="367"/>
      <c r="DW422" s="367"/>
      <c r="DX422" s="367"/>
      <c r="DY422" s="367"/>
      <c r="DZ422" s="367"/>
      <c r="EA422" s="367"/>
      <c r="EB422" s="367"/>
      <c r="EC422" s="367"/>
      <c r="ED422" s="367"/>
      <c r="EE422" s="367"/>
      <c r="EF422" s="367"/>
      <c r="EG422" s="367"/>
      <c r="EH422" s="367"/>
      <c r="EI422" s="367"/>
      <c r="EJ422" s="367"/>
      <c r="EK422" s="367"/>
      <c r="EL422" s="367"/>
      <c r="EM422" s="367"/>
      <c r="EN422" s="367"/>
      <c r="EO422" s="367"/>
      <c r="EP422" s="367"/>
      <c r="EQ422" s="367"/>
      <c r="ER422" s="367"/>
      <c r="ES422" s="367"/>
      <c r="ET422" s="367"/>
      <c r="EU422" s="367"/>
      <c r="EV422" s="367"/>
      <c r="EW422" s="367"/>
      <c r="EX422" s="367"/>
      <c r="EY422" s="367"/>
      <c r="EZ422" s="367"/>
      <c r="FA422" s="367"/>
      <c r="FB422" s="367"/>
      <c r="FC422" s="367"/>
      <c r="FD422" s="367"/>
      <c r="FE422" s="367"/>
      <c r="FF422" s="367"/>
      <c r="FG422" s="367"/>
      <c r="FH422" s="367"/>
      <c r="FI422" s="367"/>
      <c r="FJ422" s="367"/>
      <c r="FK422" s="367"/>
      <c r="FL422" s="367"/>
      <c r="FM422" s="367"/>
      <c r="FN422" s="367"/>
      <c r="FO422" s="367"/>
      <c r="FP422" s="367"/>
      <c r="FQ422" s="367"/>
      <c r="FR422" s="367"/>
      <c r="FS422" s="367"/>
      <c r="FT422" s="367"/>
      <c r="FU422" s="367"/>
      <c r="FV422" s="367"/>
      <c r="FW422" s="367"/>
      <c r="FX422" s="367"/>
      <c r="FY422" s="367"/>
      <c r="FZ422" s="367"/>
      <c r="GA422" s="367"/>
      <c r="GB422" s="367"/>
      <c r="GC422" s="367"/>
      <c r="GD422" s="367"/>
      <c r="GE422" s="367"/>
      <c r="GF422" s="367"/>
      <c r="GG422" s="367"/>
      <c r="GH422" s="367"/>
      <c r="GI422" s="367"/>
      <c r="GJ422" s="367"/>
      <c r="GK422" s="367"/>
      <c r="GL422" s="367"/>
      <c r="GM422" s="367"/>
      <c r="GN422" s="367"/>
      <c r="GO422" s="367"/>
      <c r="GP422" s="367"/>
      <c r="GQ422" s="367"/>
      <c r="GR422" s="367"/>
      <c r="GS422" s="367"/>
      <c r="GT422" s="367"/>
      <c r="GU422" s="367"/>
      <c r="GV422" s="367"/>
      <c r="GW422" s="367"/>
      <c r="GX422" s="367"/>
      <c r="GY422" s="367"/>
      <c r="GZ422" s="367"/>
      <c r="HA422" s="367"/>
      <c r="HB422" s="367"/>
      <c r="HC422" s="367"/>
      <c r="HD422" s="367"/>
      <c r="HE422" s="367"/>
      <c r="HF422" s="367"/>
      <c r="HG422" s="367"/>
      <c r="HH422" s="367"/>
      <c r="HI422" s="367"/>
      <c r="HJ422" s="367"/>
      <c r="HK422" s="367"/>
      <c r="HL422" s="367"/>
      <c r="HM422" s="367"/>
      <c r="HN422" s="367"/>
      <c r="HO422" s="367"/>
      <c r="HP422" s="367"/>
      <c r="HQ422" s="367"/>
      <c r="HR422" s="367"/>
      <c r="HS422" s="367"/>
      <c r="HT422" s="367"/>
      <c r="HU422" s="367"/>
      <c r="HV422" s="367"/>
      <c r="HW422" s="367"/>
      <c r="HX422" s="367"/>
      <c r="HY422" s="367"/>
      <c r="HZ422" s="367"/>
      <c r="IA422" s="367"/>
      <c r="IB422" s="367"/>
      <c r="IC422" s="367"/>
      <c r="ID422" s="367"/>
      <c r="IE422" s="367"/>
      <c r="IF422" s="367"/>
      <c r="IG422" s="367"/>
      <c r="IH422" s="367"/>
      <c r="II422" s="367"/>
      <c r="IJ422" s="367"/>
      <c r="IK422" s="367"/>
      <c r="IL422" s="367"/>
      <c r="IM422" s="367"/>
      <c r="IN422" s="367"/>
      <c r="IO422" s="367"/>
      <c r="IP422" s="367"/>
      <c r="IQ422" s="367"/>
      <c r="IR422" s="367"/>
      <c r="IS422" s="367"/>
      <c r="IT422" s="367"/>
      <c r="IU422" s="367"/>
      <c r="IV422" s="367"/>
      <c r="IW422" s="367"/>
      <c r="IX422" s="367"/>
      <c r="IY422" s="367"/>
      <c r="IZ422" s="367"/>
      <c r="JA422" s="367"/>
      <c r="JB422" s="367"/>
      <c r="JC422" s="367"/>
      <c r="JD422" s="367"/>
      <c r="JE422" s="367"/>
      <c r="JF422" s="367"/>
      <c r="JG422" s="367"/>
    </row>
    <row r="423" spans="1:267" s="355" customFormat="1" ht="108" outlineLevel="1">
      <c r="A423" s="591"/>
      <c r="B423" s="454" t="s">
        <v>2208</v>
      </c>
      <c r="C423" s="385" t="s">
        <v>2277</v>
      </c>
      <c r="D423" s="385" t="s">
        <v>82</v>
      </c>
      <c r="E423" s="385" t="s">
        <v>80</v>
      </c>
      <c r="F423" s="385" t="s">
        <v>80</v>
      </c>
      <c r="G423" s="482" t="s">
        <v>2209</v>
      </c>
      <c r="H423" s="385" t="s">
        <v>1043</v>
      </c>
      <c r="I423" s="385" t="s">
        <v>2808</v>
      </c>
      <c r="J423" s="15">
        <v>55684.690857200003</v>
      </c>
      <c r="K423" s="15">
        <v>55684.690857200003</v>
      </c>
      <c r="L423" s="15">
        <v>0</v>
      </c>
      <c r="M423" s="15">
        <v>0</v>
      </c>
      <c r="N423" s="15">
        <v>15417.603730000001</v>
      </c>
      <c r="O423" s="15">
        <v>0</v>
      </c>
      <c r="P423" s="385" t="s">
        <v>80</v>
      </c>
      <c r="Q423" s="386">
        <v>46387</v>
      </c>
      <c r="R423" s="385" t="s">
        <v>1659</v>
      </c>
      <c r="S423" s="385" t="s">
        <v>80</v>
      </c>
      <c r="T423" s="15">
        <v>0</v>
      </c>
      <c r="U423" s="15">
        <v>0</v>
      </c>
      <c r="V423" s="15">
        <v>0</v>
      </c>
      <c r="W423" s="15">
        <v>0</v>
      </c>
      <c r="X423" s="15">
        <v>0</v>
      </c>
      <c r="Y423" s="15">
        <v>0</v>
      </c>
      <c r="Z423" s="15">
        <v>11828.38328</v>
      </c>
      <c r="AA423" s="15">
        <v>0</v>
      </c>
      <c r="AB423" s="15">
        <v>4817.6411189999999</v>
      </c>
      <c r="AC423" s="15">
        <v>16646.024399000002</v>
      </c>
      <c r="AD423" s="15">
        <v>0</v>
      </c>
      <c r="AE423" s="15">
        <v>0</v>
      </c>
      <c r="AF423" s="15">
        <v>0</v>
      </c>
      <c r="AG423" s="15">
        <v>192.36</v>
      </c>
      <c r="AH423" s="15">
        <v>192.36</v>
      </c>
      <c r="AI423" s="15">
        <v>0</v>
      </c>
      <c r="AJ423" s="15">
        <v>11828.38328</v>
      </c>
      <c r="AK423" s="15">
        <v>0</v>
      </c>
      <c r="AL423" s="15">
        <v>4625.2811190000002</v>
      </c>
      <c r="AM423" s="15">
        <v>16453.664399000001</v>
      </c>
      <c r="AN423" s="15">
        <v>0</v>
      </c>
      <c r="AO423" s="15">
        <v>39038.666449999997</v>
      </c>
      <c r="AP423" s="15">
        <v>15417.603730000001</v>
      </c>
      <c r="AQ423" s="15">
        <v>0</v>
      </c>
      <c r="AR423" s="15">
        <v>0</v>
      </c>
      <c r="AS423" s="385" t="s">
        <v>2019</v>
      </c>
      <c r="AT423" s="15">
        <v>0</v>
      </c>
      <c r="AU423" s="15">
        <v>0</v>
      </c>
      <c r="AV423" s="386" t="s">
        <v>1916</v>
      </c>
      <c r="AW423" s="385" t="s">
        <v>3007</v>
      </c>
      <c r="AX423" s="385" t="s">
        <v>82</v>
      </c>
      <c r="AY423" s="385" t="s">
        <v>2591</v>
      </c>
      <c r="AZ423" s="385" t="s">
        <v>2319</v>
      </c>
      <c r="BA423" s="367"/>
      <c r="BB423" s="367"/>
      <c r="BC423" s="367"/>
      <c r="BD423" s="367"/>
      <c r="BE423" s="367"/>
      <c r="BF423" s="367"/>
      <c r="BG423" s="367"/>
      <c r="BH423" s="367"/>
      <c r="BI423" s="367"/>
      <c r="BJ423" s="367"/>
      <c r="BK423" s="367"/>
      <c r="BL423" s="367"/>
      <c r="BM423" s="367"/>
      <c r="BN423" s="367"/>
      <c r="BO423" s="367"/>
      <c r="BP423" s="367"/>
      <c r="BQ423" s="367"/>
      <c r="BR423" s="367"/>
      <c r="BS423" s="367"/>
      <c r="BT423" s="367"/>
      <c r="BU423" s="367"/>
      <c r="BV423" s="367"/>
      <c r="BW423" s="367"/>
      <c r="BX423" s="367"/>
      <c r="BY423" s="367"/>
      <c r="BZ423" s="367"/>
      <c r="CA423" s="367"/>
      <c r="CB423" s="367"/>
      <c r="CC423" s="367"/>
      <c r="CD423" s="367"/>
      <c r="CE423" s="367"/>
      <c r="CF423" s="367"/>
      <c r="CG423" s="367"/>
      <c r="CH423" s="367"/>
      <c r="CI423" s="367"/>
      <c r="CJ423" s="367"/>
      <c r="CK423" s="367"/>
      <c r="CL423" s="367"/>
      <c r="CM423" s="367"/>
      <c r="CN423" s="367"/>
      <c r="CO423" s="367"/>
      <c r="CP423" s="367"/>
      <c r="CQ423" s="367"/>
      <c r="CR423" s="367"/>
      <c r="CS423" s="367"/>
      <c r="CT423" s="367"/>
      <c r="CU423" s="367"/>
      <c r="CV423" s="367"/>
      <c r="CW423" s="367"/>
      <c r="CX423" s="367"/>
      <c r="CY423" s="367"/>
      <c r="CZ423" s="367"/>
      <c r="DA423" s="367"/>
      <c r="DB423" s="367"/>
      <c r="DC423" s="367"/>
      <c r="DD423" s="367"/>
      <c r="DE423" s="367"/>
      <c r="DF423" s="367"/>
      <c r="DG423" s="367"/>
      <c r="DH423" s="367"/>
      <c r="DI423" s="367"/>
      <c r="DJ423" s="367"/>
      <c r="DK423" s="367"/>
      <c r="DL423" s="367"/>
      <c r="DM423" s="367"/>
      <c r="DN423" s="367"/>
      <c r="DO423" s="367"/>
      <c r="DP423" s="367"/>
      <c r="DQ423" s="367"/>
      <c r="DR423" s="367"/>
      <c r="DS423" s="367"/>
      <c r="DT423" s="367"/>
      <c r="DU423" s="367"/>
      <c r="DV423" s="367"/>
      <c r="DW423" s="367"/>
      <c r="DX423" s="367"/>
      <c r="DY423" s="367"/>
      <c r="DZ423" s="367"/>
      <c r="EA423" s="367"/>
      <c r="EB423" s="367"/>
      <c r="EC423" s="367"/>
      <c r="ED423" s="367"/>
      <c r="EE423" s="367"/>
      <c r="EF423" s="367"/>
      <c r="EG423" s="367"/>
      <c r="EH423" s="367"/>
      <c r="EI423" s="367"/>
      <c r="EJ423" s="367"/>
      <c r="EK423" s="367"/>
      <c r="EL423" s="367"/>
      <c r="EM423" s="367"/>
      <c r="EN423" s="367"/>
      <c r="EO423" s="367"/>
      <c r="EP423" s="367"/>
      <c r="EQ423" s="367"/>
      <c r="ER423" s="367"/>
      <c r="ES423" s="367"/>
      <c r="ET423" s="367"/>
      <c r="EU423" s="367"/>
      <c r="EV423" s="367"/>
      <c r="EW423" s="367"/>
      <c r="EX423" s="367"/>
      <c r="EY423" s="367"/>
      <c r="EZ423" s="367"/>
      <c r="FA423" s="367"/>
      <c r="FB423" s="367"/>
      <c r="FC423" s="367"/>
      <c r="FD423" s="367"/>
      <c r="FE423" s="367"/>
      <c r="FF423" s="367"/>
      <c r="FG423" s="367"/>
      <c r="FH423" s="367"/>
      <c r="FI423" s="367"/>
      <c r="FJ423" s="367"/>
      <c r="FK423" s="367"/>
      <c r="FL423" s="367"/>
      <c r="FM423" s="367"/>
      <c r="FN423" s="367"/>
      <c r="FO423" s="367"/>
      <c r="FP423" s="367"/>
      <c r="FQ423" s="367"/>
      <c r="FR423" s="367"/>
      <c r="FS423" s="367"/>
      <c r="FT423" s="367"/>
      <c r="FU423" s="367"/>
      <c r="FV423" s="367"/>
      <c r="FW423" s="367"/>
      <c r="FX423" s="367"/>
      <c r="FY423" s="367"/>
      <c r="FZ423" s="367"/>
      <c r="GA423" s="367"/>
      <c r="GB423" s="367"/>
      <c r="GC423" s="367"/>
      <c r="GD423" s="367"/>
      <c r="GE423" s="367"/>
      <c r="GF423" s="367"/>
      <c r="GG423" s="367"/>
      <c r="GH423" s="367"/>
      <c r="GI423" s="367"/>
      <c r="GJ423" s="367"/>
      <c r="GK423" s="367"/>
      <c r="GL423" s="367"/>
      <c r="GM423" s="367"/>
      <c r="GN423" s="367"/>
      <c r="GO423" s="367"/>
      <c r="GP423" s="367"/>
      <c r="GQ423" s="367"/>
      <c r="GR423" s="367"/>
      <c r="GS423" s="367"/>
      <c r="GT423" s="367"/>
      <c r="GU423" s="367"/>
      <c r="GV423" s="367"/>
      <c r="GW423" s="367"/>
      <c r="GX423" s="367"/>
      <c r="GY423" s="367"/>
      <c r="GZ423" s="367"/>
      <c r="HA423" s="367"/>
      <c r="HB423" s="367"/>
      <c r="HC423" s="367"/>
      <c r="HD423" s="367"/>
      <c r="HE423" s="367"/>
      <c r="HF423" s="367"/>
      <c r="HG423" s="367"/>
      <c r="HH423" s="367"/>
      <c r="HI423" s="367"/>
      <c r="HJ423" s="367"/>
      <c r="HK423" s="367"/>
      <c r="HL423" s="367"/>
      <c r="HM423" s="367"/>
      <c r="HN423" s="367"/>
      <c r="HO423" s="367"/>
      <c r="HP423" s="367"/>
      <c r="HQ423" s="367"/>
      <c r="HR423" s="367"/>
      <c r="HS423" s="367"/>
      <c r="HT423" s="367"/>
      <c r="HU423" s="367"/>
      <c r="HV423" s="367"/>
      <c r="HW423" s="367"/>
      <c r="HX423" s="367"/>
      <c r="HY423" s="367"/>
      <c r="HZ423" s="367"/>
      <c r="IA423" s="367"/>
      <c r="IB423" s="367"/>
      <c r="IC423" s="367"/>
      <c r="ID423" s="367"/>
      <c r="IE423" s="367"/>
      <c r="IF423" s="367"/>
      <c r="IG423" s="367"/>
      <c r="IH423" s="367"/>
      <c r="II423" s="367"/>
      <c r="IJ423" s="367"/>
      <c r="IK423" s="367"/>
      <c r="IL423" s="367"/>
      <c r="IM423" s="367"/>
      <c r="IN423" s="367"/>
      <c r="IO423" s="367"/>
      <c r="IP423" s="367"/>
      <c r="IQ423" s="367"/>
      <c r="IR423" s="367"/>
      <c r="IS423" s="367"/>
      <c r="IT423" s="367"/>
      <c r="IU423" s="367"/>
      <c r="IV423" s="367"/>
      <c r="IW423" s="367"/>
      <c r="IX423" s="367"/>
      <c r="IY423" s="367"/>
      <c r="IZ423" s="367"/>
      <c r="JA423" s="367"/>
      <c r="JB423" s="367"/>
      <c r="JC423" s="367"/>
      <c r="JD423" s="367"/>
      <c r="JE423" s="367"/>
      <c r="JF423" s="367"/>
      <c r="JG423" s="367"/>
    </row>
    <row r="424" spans="1:267" s="355" customFormat="1" ht="54" outlineLevel="1">
      <c r="A424" s="591"/>
      <c r="B424" s="119" t="s">
        <v>2039</v>
      </c>
      <c r="C424" s="27" t="s">
        <v>2210</v>
      </c>
      <c r="D424" s="27" t="s">
        <v>82</v>
      </c>
      <c r="E424" s="27" t="s">
        <v>80</v>
      </c>
      <c r="F424" s="27" t="s">
        <v>80</v>
      </c>
      <c r="G424" s="10" t="s">
        <v>2376</v>
      </c>
      <c r="H424" s="27" t="s">
        <v>2809</v>
      </c>
      <c r="I424" s="27" t="s">
        <v>2808</v>
      </c>
      <c r="J424" s="34">
        <v>241299.959</v>
      </c>
      <c r="K424" s="34">
        <v>241299.959</v>
      </c>
      <c r="L424" s="34">
        <v>0</v>
      </c>
      <c r="M424" s="34">
        <v>0</v>
      </c>
      <c r="N424" s="34">
        <v>45360.537920000002</v>
      </c>
      <c r="O424" s="34">
        <v>0</v>
      </c>
      <c r="P424" s="27" t="s">
        <v>80</v>
      </c>
      <c r="Q424" s="107">
        <v>46387</v>
      </c>
      <c r="R424" s="27" t="s">
        <v>1659</v>
      </c>
      <c r="S424" s="27" t="s">
        <v>80</v>
      </c>
      <c r="T424" s="34">
        <v>0</v>
      </c>
      <c r="U424" s="34">
        <v>0</v>
      </c>
      <c r="V424" s="34">
        <v>0</v>
      </c>
      <c r="W424" s="34">
        <v>0</v>
      </c>
      <c r="X424" s="34">
        <v>0</v>
      </c>
      <c r="Y424" s="34">
        <v>0</v>
      </c>
      <c r="Z424" s="34">
        <v>143270.0154</v>
      </c>
      <c r="AA424" s="34">
        <v>0</v>
      </c>
      <c r="AB424" s="34">
        <v>27917.922751999999</v>
      </c>
      <c r="AC424" s="34">
        <v>171187.93815200002</v>
      </c>
      <c r="AD424" s="34">
        <v>0</v>
      </c>
      <c r="AE424" s="34">
        <v>0</v>
      </c>
      <c r="AF424" s="34">
        <v>0</v>
      </c>
      <c r="AG424" s="34">
        <v>701.6</v>
      </c>
      <c r="AH424" s="34">
        <v>701.6</v>
      </c>
      <c r="AI424" s="34">
        <v>0</v>
      </c>
      <c r="AJ424" s="34">
        <v>143270.0154</v>
      </c>
      <c r="AK424" s="34">
        <v>0</v>
      </c>
      <c r="AL424" s="34">
        <v>27216.322752</v>
      </c>
      <c r="AM424" s="34">
        <v>170486.33815200001</v>
      </c>
      <c r="AN424" s="34">
        <v>0</v>
      </c>
      <c r="AO424" s="34">
        <v>70112.020850000001</v>
      </c>
      <c r="AP424" s="34">
        <v>45360.537920000002</v>
      </c>
      <c r="AQ424" s="34">
        <v>0</v>
      </c>
      <c r="AR424" s="34">
        <v>0</v>
      </c>
      <c r="AS424" s="27" t="s">
        <v>2019</v>
      </c>
      <c r="AT424" s="34">
        <v>0</v>
      </c>
      <c r="AU424" s="34">
        <v>0</v>
      </c>
      <c r="AV424" s="107" t="s">
        <v>1916</v>
      </c>
      <c r="AW424" s="27" t="s">
        <v>3008</v>
      </c>
      <c r="AX424" s="27" t="s">
        <v>82</v>
      </c>
      <c r="AY424" s="27" t="s">
        <v>2591</v>
      </c>
      <c r="AZ424" s="27" t="s">
        <v>2319</v>
      </c>
      <c r="BA424" s="367"/>
      <c r="BB424" s="367"/>
      <c r="BC424" s="367"/>
      <c r="BD424" s="367"/>
      <c r="BE424" s="367"/>
      <c r="BF424" s="367"/>
      <c r="BG424" s="367"/>
      <c r="BH424" s="367"/>
      <c r="BI424" s="367"/>
      <c r="BJ424" s="367"/>
      <c r="BK424" s="367"/>
      <c r="BL424" s="367"/>
      <c r="BM424" s="367"/>
      <c r="BN424" s="367"/>
      <c r="BO424" s="367"/>
      <c r="BP424" s="367"/>
      <c r="BQ424" s="367"/>
      <c r="BR424" s="367"/>
      <c r="BS424" s="367"/>
      <c r="BT424" s="367"/>
      <c r="BU424" s="367"/>
      <c r="BV424" s="367"/>
      <c r="BW424" s="367"/>
      <c r="BX424" s="367"/>
      <c r="BY424" s="367"/>
      <c r="BZ424" s="367"/>
      <c r="CA424" s="367"/>
      <c r="CB424" s="367"/>
      <c r="CC424" s="367"/>
      <c r="CD424" s="367"/>
      <c r="CE424" s="367"/>
      <c r="CF424" s="367"/>
      <c r="CG424" s="367"/>
      <c r="CH424" s="367"/>
      <c r="CI424" s="367"/>
      <c r="CJ424" s="367"/>
      <c r="CK424" s="367"/>
      <c r="CL424" s="367"/>
      <c r="CM424" s="367"/>
      <c r="CN424" s="367"/>
      <c r="CO424" s="367"/>
      <c r="CP424" s="367"/>
      <c r="CQ424" s="367"/>
      <c r="CR424" s="367"/>
      <c r="CS424" s="367"/>
      <c r="CT424" s="367"/>
      <c r="CU424" s="367"/>
      <c r="CV424" s="367"/>
      <c r="CW424" s="367"/>
      <c r="CX424" s="367"/>
      <c r="CY424" s="367"/>
      <c r="CZ424" s="367"/>
      <c r="DA424" s="367"/>
      <c r="DB424" s="367"/>
      <c r="DC424" s="367"/>
      <c r="DD424" s="367"/>
      <c r="DE424" s="367"/>
      <c r="DF424" s="367"/>
      <c r="DG424" s="367"/>
      <c r="DH424" s="367"/>
      <c r="DI424" s="367"/>
      <c r="DJ424" s="367"/>
      <c r="DK424" s="367"/>
      <c r="DL424" s="367"/>
      <c r="DM424" s="367"/>
      <c r="DN424" s="367"/>
      <c r="DO424" s="367"/>
      <c r="DP424" s="367"/>
      <c r="DQ424" s="367"/>
      <c r="DR424" s="367"/>
      <c r="DS424" s="367"/>
      <c r="DT424" s="367"/>
      <c r="DU424" s="367"/>
      <c r="DV424" s="367"/>
      <c r="DW424" s="367"/>
      <c r="DX424" s="367"/>
      <c r="DY424" s="367"/>
      <c r="DZ424" s="367"/>
      <c r="EA424" s="367"/>
      <c r="EB424" s="367"/>
      <c r="EC424" s="367"/>
      <c r="ED424" s="367"/>
      <c r="EE424" s="367"/>
      <c r="EF424" s="367"/>
      <c r="EG424" s="367"/>
      <c r="EH424" s="367"/>
      <c r="EI424" s="367"/>
      <c r="EJ424" s="367"/>
      <c r="EK424" s="367"/>
      <c r="EL424" s="367"/>
      <c r="EM424" s="367"/>
      <c r="EN424" s="367"/>
      <c r="EO424" s="367"/>
      <c r="EP424" s="367"/>
      <c r="EQ424" s="367"/>
      <c r="ER424" s="367"/>
      <c r="ES424" s="367"/>
      <c r="ET424" s="367"/>
      <c r="EU424" s="367"/>
      <c r="EV424" s="367"/>
      <c r="EW424" s="367"/>
      <c r="EX424" s="367"/>
      <c r="EY424" s="367"/>
      <c r="EZ424" s="367"/>
      <c r="FA424" s="367"/>
      <c r="FB424" s="367"/>
      <c r="FC424" s="367"/>
      <c r="FD424" s="367"/>
      <c r="FE424" s="367"/>
      <c r="FF424" s="367"/>
      <c r="FG424" s="367"/>
      <c r="FH424" s="367"/>
      <c r="FI424" s="367"/>
      <c r="FJ424" s="367"/>
      <c r="FK424" s="367"/>
      <c r="FL424" s="367"/>
      <c r="FM424" s="367"/>
      <c r="FN424" s="367"/>
      <c r="FO424" s="367"/>
      <c r="FP424" s="367"/>
      <c r="FQ424" s="367"/>
      <c r="FR424" s="367"/>
      <c r="FS424" s="367"/>
      <c r="FT424" s="367"/>
      <c r="FU424" s="367"/>
      <c r="FV424" s="367"/>
      <c r="FW424" s="367"/>
      <c r="FX424" s="367"/>
      <c r="FY424" s="367"/>
      <c r="FZ424" s="367"/>
      <c r="GA424" s="367"/>
      <c r="GB424" s="367"/>
      <c r="GC424" s="367"/>
      <c r="GD424" s="367"/>
      <c r="GE424" s="367"/>
      <c r="GF424" s="367"/>
      <c r="GG424" s="367"/>
      <c r="GH424" s="367"/>
      <c r="GI424" s="367"/>
      <c r="GJ424" s="367"/>
      <c r="GK424" s="367"/>
      <c r="GL424" s="367"/>
      <c r="GM424" s="367"/>
      <c r="GN424" s="367"/>
      <c r="GO424" s="367"/>
      <c r="GP424" s="367"/>
      <c r="GQ424" s="367"/>
      <c r="GR424" s="367"/>
      <c r="GS424" s="367"/>
      <c r="GT424" s="367"/>
      <c r="GU424" s="367"/>
      <c r="GV424" s="367"/>
      <c r="GW424" s="367"/>
      <c r="GX424" s="367"/>
      <c r="GY424" s="367"/>
      <c r="GZ424" s="367"/>
      <c r="HA424" s="367"/>
      <c r="HB424" s="367"/>
      <c r="HC424" s="367"/>
      <c r="HD424" s="367"/>
      <c r="HE424" s="367"/>
      <c r="HF424" s="367"/>
      <c r="HG424" s="367"/>
      <c r="HH424" s="367"/>
      <c r="HI424" s="367"/>
      <c r="HJ424" s="367"/>
      <c r="HK424" s="367"/>
      <c r="HL424" s="367"/>
      <c r="HM424" s="367"/>
      <c r="HN424" s="367"/>
      <c r="HO424" s="367"/>
      <c r="HP424" s="367"/>
      <c r="HQ424" s="367"/>
      <c r="HR424" s="367"/>
      <c r="HS424" s="367"/>
      <c r="HT424" s="367"/>
      <c r="HU424" s="367"/>
      <c r="HV424" s="367"/>
      <c r="HW424" s="367"/>
      <c r="HX424" s="367"/>
      <c r="HY424" s="367"/>
      <c r="HZ424" s="367"/>
      <c r="IA424" s="367"/>
      <c r="IB424" s="367"/>
      <c r="IC424" s="367"/>
      <c r="ID424" s="367"/>
      <c r="IE424" s="367"/>
      <c r="IF424" s="367"/>
      <c r="IG424" s="367"/>
      <c r="IH424" s="367"/>
      <c r="II424" s="367"/>
      <c r="IJ424" s="367"/>
      <c r="IK424" s="367"/>
      <c r="IL424" s="367"/>
      <c r="IM424" s="367"/>
      <c r="IN424" s="367"/>
      <c r="IO424" s="367"/>
      <c r="IP424" s="367"/>
      <c r="IQ424" s="367"/>
      <c r="IR424" s="367"/>
      <c r="IS424" s="367"/>
      <c r="IT424" s="367"/>
      <c r="IU424" s="367"/>
      <c r="IV424" s="367"/>
      <c r="IW424" s="367"/>
      <c r="IX424" s="367"/>
      <c r="IY424" s="367"/>
      <c r="IZ424" s="367"/>
      <c r="JA424" s="367"/>
      <c r="JB424" s="367"/>
      <c r="JC424" s="367"/>
      <c r="JD424" s="367"/>
      <c r="JE424" s="367"/>
      <c r="JF424" s="367"/>
      <c r="JG424" s="367"/>
    </row>
    <row r="425" spans="1:267" s="355" customFormat="1" ht="46.5" outlineLevel="1">
      <c r="A425" s="591"/>
      <c r="B425" s="119" t="s">
        <v>2485</v>
      </c>
      <c r="C425" s="27" t="s">
        <v>80</v>
      </c>
      <c r="D425" s="27" t="s">
        <v>82</v>
      </c>
      <c r="E425" s="27" t="s">
        <v>80</v>
      </c>
      <c r="F425" s="27" t="s">
        <v>80</v>
      </c>
      <c r="G425" s="10" t="s">
        <v>2486</v>
      </c>
      <c r="H425" s="27" t="s">
        <v>80</v>
      </c>
      <c r="I425" s="27" t="s">
        <v>80</v>
      </c>
      <c r="J425" s="34">
        <v>120000</v>
      </c>
      <c r="K425" s="34">
        <v>120000</v>
      </c>
      <c r="L425" s="34">
        <v>0</v>
      </c>
      <c r="M425" s="34">
        <v>0</v>
      </c>
      <c r="N425" s="34">
        <v>0</v>
      </c>
      <c r="O425" s="34">
        <v>0</v>
      </c>
      <c r="P425" s="27" t="s">
        <v>80</v>
      </c>
      <c r="Q425" s="107" t="s">
        <v>80</v>
      </c>
      <c r="R425" s="27" t="s">
        <v>86</v>
      </c>
      <c r="S425" s="27" t="s">
        <v>80</v>
      </c>
      <c r="T425" s="34">
        <v>1200.32</v>
      </c>
      <c r="U425" s="34">
        <v>1200.32</v>
      </c>
      <c r="V425" s="34">
        <v>0</v>
      </c>
      <c r="W425" s="34">
        <v>0</v>
      </c>
      <c r="X425" s="34">
        <v>1200.32</v>
      </c>
      <c r="Y425" s="34">
        <v>0</v>
      </c>
      <c r="Z425" s="34">
        <v>10000</v>
      </c>
      <c r="AA425" s="34">
        <v>0</v>
      </c>
      <c r="AB425" s="34">
        <v>0</v>
      </c>
      <c r="AC425" s="34">
        <v>10000</v>
      </c>
      <c r="AD425" s="34">
        <v>0</v>
      </c>
      <c r="AE425" s="34">
        <v>0</v>
      </c>
      <c r="AF425" s="34">
        <v>0</v>
      </c>
      <c r="AG425" s="34">
        <v>0</v>
      </c>
      <c r="AH425" s="34">
        <v>0</v>
      </c>
      <c r="AI425" s="34">
        <v>0</v>
      </c>
      <c r="AJ425" s="34">
        <v>10000</v>
      </c>
      <c r="AK425" s="34">
        <v>0</v>
      </c>
      <c r="AL425" s="34">
        <v>0</v>
      </c>
      <c r="AM425" s="34">
        <v>10000</v>
      </c>
      <c r="AN425" s="34">
        <v>0</v>
      </c>
      <c r="AO425" s="34">
        <v>108799.67999999999</v>
      </c>
      <c r="AP425" s="34">
        <v>0</v>
      </c>
      <c r="AQ425" s="34">
        <v>0</v>
      </c>
      <c r="AR425" s="34">
        <v>0</v>
      </c>
      <c r="AS425" s="27" t="s">
        <v>2487</v>
      </c>
      <c r="AT425" s="34">
        <v>0</v>
      </c>
      <c r="AU425" s="34">
        <v>0</v>
      </c>
      <c r="AV425" s="107" t="s">
        <v>1915</v>
      </c>
      <c r="AW425" s="27" t="s">
        <v>80</v>
      </c>
      <c r="AX425" s="27" t="s">
        <v>82</v>
      </c>
      <c r="AY425" s="27" t="s">
        <v>2591</v>
      </c>
      <c r="AZ425" s="27" t="s">
        <v>2319</v>
      </c>
      <c r="BA425" s="367"/>
      <c r="BB425" s="367"/>
      <c r="BC425" s="367"/>
      <c r="BD425" s="367"/>
      <c r="BE425" s="367"/>
      <c r="BF425" s="367"/>
      <c r="BG425" s="367"/>
      <c r="BH425" s="367"/>
      <c r="BI425" s="367"/>
      <c r="BJ425" s="367"/>
      <c r="BK425" s="367"/>
      <c r="BL425" s="367"/>
      <c r="BM425" s="367"/>
      <c r="BN425" s="367"/>
      <c r="BO425" s="367"/>
      <c r="BP425" s="367"/>
      <c r="BQ425" s="367"/>
      <c r="BR425" s="367"/>
      <c r="BS425" s="367"/>
      <c r="BT425" s="367"/>
      <c r="BU425" s="367"/>
      <c r="BV425" s="367"/>
      <c r="BW425" s="367"/>
      <c r="BX425" s="367"/>
      <c r="BY425" s="367"/>
      <c r="BZ425" s="367"/>
      <c r="CA425" s="367"/>
      <c r="CB425" s="367"/>
      <c r="CC425" s="367"/>
      <c r="CD425" s="367"/>
      <c r="CE425" s="367"/>
      <c r="CF425" s="367"/>
      <c r="CG425" s="367"/>
      <c r="CH425" s="367"/>
      <c r="CI425" s="367"/>
      <c r="CJ425" s="367"/>
      <c r="CK425" s="367"/>
      <c r="CL425" s="367"/>
      <c r="CM425" s="367"/>
      <c r="CN425" s="367"/>
      <c r="CO425" s="367"/>
      <c r="CP425" s="367"/>
      <c r="CQ425" s="367"/>
      <c r="CR425" s="367"/>
      <c r="CS425" s="367"/>
      <c r="CT425" s="367"/>
      <c r="CU425" s="367"/>
      <c r="CV425" s="367"/>
      <c r="CW425" s="367"/>
      <c r="CX425" s="367"/>
      <c r="CY425" s="367"/>
      <c r="CZ425" s="367"/>
      <c r="DA425" s="367"/>
      <c r="DB425" s="367"/>
      <c r="DC425" s="367"/>
      <c r="DD425" s="367"/>
      <c r="DE425" s="367"/>
      <c r="DF425" s="367"/>
      <c r="DG425" s="367"/>
      <c r="DH425" s="367"/>
      <c r="DI425" s="367"/>
      <c r="DJ425" s="367"/>
      <c r="DK425" s="367"/>
      <c r="DL425" s="367"/>
      <c r="DM425" s="367"/>
      <c r="DN425" s="367"/>
      <c r="DO425" s="367"/>
      <c r="DP425" s="367"/>
      <c r="DQ425" s="367"/>
      <c r="DR425" s="367"/>
      <c r="DS425" s="367"/>
      <c r="DT425" s="367"/>
      <c r="DU425" s="367"/>
      <c r="DV425" s="367"/>
      <c r="DW425" s="367"/>
      <c r="DX425" s="367"/>
      <c r="DY425" s="367"/>
      <c r="DZ425" s="367"/>
      <c r="EA425" s="367"/>
      <c r="EB425" s="367"/>
      <c r="EC425" s="367"/>
      <c r="ED425" s="367"/>
      <c r="EE425" s="367"/>
      <c r="EF425" s="367"/>
      <c r="EG425" s="367"/>
      <c r="EH425" s="367"/>
      <c r="EI425" s="367"/>
      <c r="EJ425" s="367"/>
      <c r="EK425" s="367"/>
      <c r="EL425" s="367"/>
      <c r="EM425" s="367"/>
      <c r="EN425" s="367"/>
      <c r="EO425" s="367"/>
      <c r="EP425" s="367"/>
      <c r="EQ425" s="367"/>
      <c r="ER425" s="367"/>
      <c r="ES425" s="367"/>
      <c r="ET425" s="367"/>
      <c r="EU425" s="367"/>
      <c r="EV425" s="367"/>
      <c r="EW425" s="367"/>
      <c r="EX425" s="367"/>
      <c r="EY425" s="367"/>
      <c r="EZ425" s="367"/>
      <c r="FA425" s="367"/>
      <c r="FB425" s="367"/>
      <c r="FC425" s="367"/>
      <c r="FD425" s="367"/>
      <c r="FE425" s="367"/>
      <c r="FF425" s="367"/>
      <c r="FG425" s="367"/>
      <c r="FH425" s="367"/>
      <c r="FI425" s="367"/>
      <c r="FJ425" s="367"/>
      <c r="FK425" s="367"/>
      <c r="FL425" s="367"/>
      <c r="FM425" s="367"/>
      <c r="FN425" s="367"/>
      <c r="FO425" s="367"/>
      <c r="FP425" s="367"/>
      <c r="FQ425" s="367"/>
      <c r="FR425" s="367"/>
      <c r="FS425" s="367"/>
      <c r="FT425" s="367"/>
      <c r="FU425" s="367"/>
      <c r="FV425" s="367"/>
      <c r="FW425" s="367"/>
      <c r="FX425" s="367"/>
      <c r="FY425" s="367"/>
      <c r="FZ425" s="367"/>
      <c r="GA425" s="367"/>
      <c r="GB425" s="367"/>
      <c r="GC425" s="367"/>
      <c r="GD425" s="367"/>
      <c r="GE425" s="367"/>
      <c r="GF425" s="367"/>
      <c r="GG425" s="367"/>
      <c r="GH425" s="367"/>
      <c r="GI425" s="367"/>
      <c r="GJ425" s="367"/>
      <c r="GK425" s="367"/>
      <c r="GL425" s="367"/>
      <c r="GM425" s="367"/>
      <c r="GN425" s="367"/>
      <c r="GO425" s="367"/>
      <c r="GP425" s="367"/>
      <c r="GQ425" s="367"/>
      <c r="GR425" s="367"/>
      <c r="GS425" s="367"/>
      <c r="GT425" s="367"/>
      <c r="GU425" s="367"/>
      <c r="GV425" s="367"/>
      <c r="GW425" s="367"/>
      <c r="GX425" s="367"/>
      <c r="GY425" s="367"/>
      <c r="GZ425" s="367"/>
      <c r="HA425" s="367"/>
      <c r="HB425" s="367"/>
      <c r="HC425" s="367"/>
      <c r="HD425" s="367"/>
      <c r="HE425" s="367"/>
      <c r="HF425" s="367"/>
      <c r="HG425" s="367"/>
      <c r="HH425" s="367"/>
      <c r="HI425" s="367"/>
      <c r="HJ425" s="367"/>
      <c r="HK425" s="367"/>
      <c r="HL425" s="367"/>
      <c r="HM425" s="367"/>
      <c r="HN425" s="367"/>
      <c r="HO425" s="367"/>
      <c r="HP425" s="367"/>
      <c r="HQ425" s="367"/>
      <c r="HR425" s="367"/>
      <c r="HS425" s="367"/>
      <c r="HT425" s="367"/>
      <c r="HU425" s="367"/>
      <c r="HV425" s="367"/>
      <c r="HW425" s="367"/>
      <c r="HX425" s="367"/>
      <c r="HY425" s="367"/>
      <c r="HZ425" s="367"/>
      <c r="IA425" s="367"/>
      <c r="IB425" s="367"/>
      <c r="IC425" s="367"/>
      <c r="ID425" s="367"/>
      <c r="IE425" s="367"/>
      <c r="IF425" s="367"/>
      <c r="IG425" s="367"/>
      <c r="IH425" s="367"/>
      <c r="II425" s="367"/>
      <c r="IJ425" s="367"/>
      <c r="IK425" s="367"/>
      <c r="IL425" s="367"/>
      <c r="IM425" s="367"/>
      <c r="IN425" s="367"/>
      <c r="IO425" s="367"/>
      <c r="IP425" s="367"/>
      <c r="IQ425" s="367"/>
      <c r="IR425" s="367"/>
      <c r="IS425" s="367"/>
      <c r="IT425" s="367"/>
      <c r="IU425" s="367"/>
      <c r="IV425" s="367"/>
      <c r="IW425" s="367"/>
      <c r="IX425" s="367"/>
      <c r="IY425" s="367"/>
      <c r="IZ425" s="367"/>
      <c r="JA425" s="367"/>
      <c r="JB425" s="367"/>
      <c r="JC425" s="367"/>
      <c r="JD425" s="367"/>
      <c r="JE425" s="367"/>
      <c r="JF425" s="367"/>
      <c r="JG425" s="367"/>
    </row>
    <row r="426" spans="1:267" s="355" customFormat="1" ht="65.25" customHeight="1" outlineLevel="1">
      <c r="A426" s="591"/>
      <c r="B426" s="119" t="s">
        <v>2020</v>
      </c>
      <c r="C426" s="27" t="s">
        <v>80</v>
      </c>
      <c r="D426" s="27" t="s">
        <v>82</v>
      </c>
      <c r="E426" s="27" t="s">
        <v>80</v>
      </c>
      <c r="F426" s="27" t="s">
        <v>80</v>
      </c>
      <c r="G426" s="10" t="s">
        <v>2021</v>
      </c>
      <c r="H426" s="27" t="s">
        <v>1043</v>
      </c>
      <c r="I426" s="27" t="s">
        <v>2810</v>
      </c>
      <c r="J426" s="382">
        <v>258925.89</v>
      </c>
      <c r="K426" s="382">
        <v>258925.89</v>
      </c>
      <c r="L426" s="34">
        <v>0</v>
      </c>
      <c r="M426" s="382">
        <v>258925.89</v>
      </c>
      <c r="N426" s="382">
        <v>258925.89</v>
      </c>
      <c r="O426" s="43">
        <v>0</v>
      </c>
      <c r="P426" s="27" t="s">
        <v>80</v>
      </c>
      <c r="Q426" s="107" t="s">
        <v>80</v>
      </c>
      <c r="R426" s="27" t="s">
        <v>86</v>
      </c>
      <c r="S426" s="27" t="s">
        <v>80</v>
      </c>
      <c r="T426" s="34">
        <v>0</v>
      </c>
      <c r="U426" s="34">
        <v>0</v>
      </c>
      <c r="V426" s="34">
        <v>0</v>
      </c>
      <c r="W426" s="34">
        <v>0</v>
      </c>
      <c r="X426" s="34">
        <v>0</v>
      </c>
      <c r="Y426" s="34">
        <v>0</v>
      </c>
      <c r="Z426" s="34">
        <v>0</v>
      </c>
      <c r="AA426" s="34">
        <v>0</v>
      </c>
      <c r="AB426" s="34">
        <v>0</v>
      </c>
      <c r="AC426" s="34">
        <v>0</v>
      </c>
      <c r="AD426" s="34">
        <v>0</v>
      </c>
      <c r="AE426" s="34">
        <v>0</v>
      </c>
      <c r="AF426" s="34">
        <v>0</v>
      </c>
      <c r="AG426" s="34">
        <v>0</v>
      </c>
      <c r="AH426" s="34">
        <v>0</v>
      </c>
      <c r="AI426" s="34">
        <v>0</v>
      </c>
      <c r="AJ426" s="34">
        <v>0</v>
      </c>
      <c r="AK426" s="34">
        <v>0</v>
      </c>
      <c r="AL426" s="34">
        <v>0</v>
      </c>
      <c r="AM426" s="34">
        <v>0</v>
      </c>
      <c r="AN426" s="34">
        <v>0</v>
      </c>
      <c r="AO426" s="34">
        <v>0</v>
      </c>
      <c r="AP426" s="34">
        <v>0</v>
      </c>
      <c r="AQ426" s="34">
        <v>0</v>
      </c>
      <c r="AR426" s="34">
        <v>0</v>
      </c>
      <c r="AS426" s="121" t="s">
        <v>2022</v>
      </c>
      <c r="AT426" s="34">
        <v>0</v>
      </c>
      <c r="AU426" s="34">
        <v>0</v>
      </c>
      <c r="AV426" s="107" t="s">
        <v>1916</v>
      </c>
      <c r="AW426" s="107" t="s">
        <v>80</v>
      </c>
      <c r="AX426" s="27" t="s">
        <v>82</v>
      </c>
      <c r="AY426" s="27" t="s">
        <v>2591</v>
      </c>
      <c r="AZ426" s="27" t="s">
        <v>2494</v>
      </c>
      <c r="BA426" s="367"/>
      <c r="BB426" s="367"/>
      <c r="BC426" s="367"/>
      <c r="BD426" s="367"/>
      <c r="BE426" s="367"/>
      <c r="BF426" s="367"/>
      <c r="BG426" s="367"/>
      <c r="BH426" s="367"/>
      <c r="BI426" s="367"/>
      <c r="BJ426" s="367"/>
      <c r="BK426" s="367"/>
      <c r="BL426" s="367"/>
      <c r="BM426" s="367"/>
      <c r="BN426" s="367"/>
      <c r="BO426" s="367"/>
      <c r="BP426" s="367"/>
      <c r="BQ426" s="367"/>
      <c r="BR426" s="367"/>
      <c r="BS426" s="367"/>
      <c r="BT426" s="367"/>
      <c r="BU426" s="367"/>
      <c r="BV426" s="367"/>
      <c r="BW426" s="367"/>
      <c r="BX426" s="367"/>
      <c r="BY426" s="367"/>
      <c r="BZ426" s="367"/>
      <c r="CA426" s="367"/>
      <c r="CB426" s="367"/>
      <c r="CC426" s="367"/>
      <c r="CD426" s="367"/>
      <c r="CE426" s="367"/>
      <c r="CF426" s="367"/>
      <c r="CG426" s="367"/>
      <c r="CH426" s="367"/>
      <c r="CI426" s="367"/>
      <c r="CJ426" s="367"/>
      <c r="CK426" s="367"/>
      <c r="CL426" s="367"/>
      <c r="CM426" s="367"/>
      <c r="CN426" s="367"/>
      <c r="CO426" s="367"/>
      <c r="CP426" s="367"/>
      <c r="CQ426" s="367"/>
      <c r="CR426" s="367"/>
      <c r="CS426" s="367"/>
      <c r="CT426" s="367"/>
      <c r="CU426" s="367"/>
      <c r="CV426" s="367"/>
      <c r="CW426" s="367"/>
      <c r="CX426" s="367"/>
      <c r="CY426" s="367"/>
      <c r="CZ426" s="367"/>
      <c r="DA426" s="367"/>
      <c r="DB426" s="367"/>
      <c r="DC426" s="367"/>
      <c r="DD426" s="367"/>
      <c r="DE426" s="367"/>
      <c r="DF426" s="367"/>
      <c r="DG426" s="367"/>
      <c r="DH426" s="367"/>
      <c r="DI426" s="367"/>
      <c r="DJ426" s="367"/>
      <c r="DK426" s="367"/>
      <c r="DL426" s="367"/>
      <c r="DM426" s="367"/>
      <c r="DN426" s="367"/>
      <c r="DO426" s="367"/>
      <c r="DP426" s="367"/>
      <c r="DQ426" s="367"/>
      <c r="DR426" s="367"/>
      <c r="DS426" s="367"/>
      <c r="DT426" s="367"/>
      <c r="DU426" s="367"/>
      <c r="DV426" s="367"/>
      <c r="DW426" s="367"/>
      <c r="DX426" s="367"/>
      <c r="DY426" s="367"/>
      <c r="DZ426" s="367"/>
      <c r="EA426" s="367"/>
      <c r="EB426" s="367"/>
      <c r="EC426" s="367"/>
      <c r="ED426" s="367"/>
      <c r="EE426" s="367"/>
      <c r="EF426" s="367"/>
      <c r="EG426" s="367"/>
      <c r="EH426" s="367"/>
      <c r="EI426" s="367"/>
      <c r="EJ426" s="367"/>
      <c r="EK426" s="367"/>
      <c r="EL426" s="367"/>
      <c r="EM426" s="367"/>
      <c r="EN426" s="367"/>
      <c r="EO426" s="367"/>
      <c r="EP426" s="367"/>
      <c r="EQ426" s="367"/>
      <c r="ER426" s="367"/>
      <c r="ES426" s="367"/>
      <c r="ET426" s="367"/>
      <c r="EU426" s="367"/>
      <c r="EV426" s="367"/>
      <c r="EW426" s="367"/>
      <c r="EX426" s="367"/>
      <c r="EY426" s="367"/>
      <c r="EZ426" s="367"/>
      <c r="FA426" s="367"/>
      <c r="FB426" s="367"/>
      <c r="FC426" s="367"/>
      <c r="FD426" s="367"/>
      <c r="FE426" s="367"/>
      <c r="FF426" s="367"/>
      <c r="FG426" s="367"/>
      <c r="FH426" s="367"/>
      <c r="FI426" s="367"/>
      <c r="FJ426" s="367"/>
      <c r="FK426" s="367"/>
      <c r="FL426" s="367"/>
      <c r="FM426" s="367"/>
      <c r="FN426" s="367"/>
      <c r="FO426" s="367"/>
      <c r="FP426" s="367"/>
      <c r="FQ426" s="367"/>
      <c r="FR426" s="367"/>
      <c r="FS426" s="367"/>
      <c r="FT426" s="367"/>
      <c r="FU426" s="367"/>
      <c r="FV426" s="367"/>
      <c r="FW426" s="367"/>
      <c r="FX426" s="367"/>
      <c r="FY426" s="367"/>
      <c r="FZ426" s="367"/>
      <c r="GA426" s="367"/>
      <c r="GB426" s="367"/>
      <c r="GC426" s="367"/>
      <c r="GD426" s="367"/>
      <c r="GE426" s="367"/>
      <c r="GF426" s="367"/>
      <c r="GG426" s="367"/>
      <c r="GH426" s="367"/>
      <c r="GI426" s="367"/>
      <c r="GJ426" s="367"/>
      <c r="GK426" s="367"/>
      <c r="GL426" s="367"/>
      <c r="GM426" s="367"/>
      <c r="GN426" s="367"/>
      <c r="GO426" s="367"/>
      <c r="GP426" s="367"/>
      <c r="GQ426" s="367"/>
      <c r="GR426" s="367"/>
      <c r="GS426" s="367"/>
      <c r="GT426" s="367"/>
      <c r="GU426" s="367"/>
      <c r="GV426" s="367"/>
      <c r="GW426" s="367"/>
      <c r="GX426" s="367"/>
      <c r="GY426" s="367"/>
      <c r="GZ426" s="367"/>
      <c r="HA426" s="367"/>
      <c r="HB426" s="367"/>
      <c r="HC426" s="367"/>
      <c r="HD426" s="367"/>
      <c r="HE426" s="367"/>
      <c r="HF426" s="367"/>
      <c r="HG426" s="367"/>
      <c r="HH426" s="367"/>
      <c r="HI426" s="367"/>
      <c r="HJ426" s="367"/>
      <c r="HK426" s="367"/>
      <c r="HL426" s="367"/>
      <c r="HM426" s="367"/>
      <c r="HN426" s="367"/>
      <c r="HO426" s="367"/>
      <c r="HP426" s="367"/>
      <c r="HQ426" s="367"/>
      <c r="HR426" s="367"/>
      <c r="HS426" s="367"/>
      <c r="HT426" s="367"/>
      <c r="HU426" s="367"/>
      <c r="HV426" s="367"/>
      <c r="HW426" s="367"/>
      <c r="HX426" s="367"/>
      <c r="HY426" s="367"/>
      <c r="HZ426" s="367"/>
      <c r="IA426" s="367"/>
      <c r="IB426" s="367"/>
      <c r="IC426" s="367"/>
      <c r="ID426" s="367"/>
      <c r="IE426" s="367"/>
      <c r="IF426" s="367"/>
      <c r="IG426" s="367"/>
      <c r="IH426" s="367"/>
      <c r="II426" s="367"/>
      <c r="IJ426" s="367"/>
      <c r="IK426" s="367"/>
      <c r="IL426" s="367"/>
      <c r="IM426" s="367"/>
      <c r="IN426" s="367"/>
      <c r="IO426" s="367"/>
      <c r="IP426" s="367"/>
      <c r="IQ426" s="367"/>
      <c r="IR426" s="367"/>
      <c r="IS426" s="367"/>
      <c r="IT426" s="367"/>
      <c r="IU426" s="367"/>
      <c r="IV426" s="367"/>
      <c r="IW426" s="367"/>
      <c r="IX426" s="367"/>
      <c r="IY426" s="367"/>
      <c r="IZ426" s="367"/>
      <c r="JA426" s="367"/>
      <c r="JB426" s="367"/>
      <c r="JC426" s="367"/>
      <c r="JD426" s="367"/>
      <c r="JE426" s="367"/>
      <c r="JF426" s="367"/>
      <c r="JG426" s="367"/>
    </row>
    <row r="427" spans="1:267" s="355" customFormat="1" ht="86.25" customHeight="1" outlineLevel="1">
      <c r="A427" s="591"/>
      <c r="B427" s="119" t="s">
        <v>2211</v>
      </c>
      <c r="C427" s="27" t="s">
        <v>2212</v>
      </c>
      <c r="D427" s="27" t="s">
        <v>82</v>
      </c>
      <c r="E427" s="27" t="s">
        <v>80</v>
      </c>
      <c r="F427" s="27" t="s">
        <v>80</v>
      </c>
      <c r="G427" s="10" t="s">
        <v>80</v>
      </c>
      <c r="H427" s="27" t="s">
        <v>1043</v>
      </c>
      <c r="I427" s="27" t="s">
        <v>2811</v>
      </c>
      <c r="J427" s="382">
        <v>241640</v>
      </c>
      <c r="K427" s="382">
        <v>241640</v>
      </c>
      <c r="L427" s="34">
        <v>0</v>
      </c>
      <c r="M427" s="382">
        <v>241640</v>
      </c>
      <c r="N427" s="382">
        <v>241640</v>
      </c>
      <c r="O427" s="43">
        <v>0</v>
      </c>
      <c r="P427" s="27" t="s">
        <v>80</v>
      </c>
      <c r="Q427" s="107" t="s">
        <v>80</v>
      </c>
      <c r="R427" s="27" t="s">
        <v>86</v>
      </c>
      <c r="S427" s="27" t="s">
        <v>80</v>
      </c>
      <c r="T427" s="34">
        <v>0</v>
      </c>
      <c r="U427" s="34">
        <v>0</v>
      </c>
      <c r="V427" s="34">
        <v>0</v>
      </c>
      <c r="W427" s="34">
        <v>0</v>
      </c>
      <c r="X427" s="34">
        <v>0</v>
      </c>
      <c r="Y427" s="34">
        <v>0</v>
      </c>
      <c r="Z427" s="34">
        <v>0</v>
      </c>
      <c r="AA427" s="34">
        <v>0</v>
      </c>
      <c r="AB427" s="34">
        <v>0</v>
      </c>
      <c r="AC427" s="34">
        <v>0</v>
      </c>
      <c r="AD427" s="34">
        <v>0</v>
      </c>
      <c r="AE427" s="34">
        <v>0</v>
      </c>
      <c r="AF427" s="34">
        <v>0</v>
      </c>
      <c r="AG427" s="34">
        <v>0</v>
      </c>
      <c r="AH427" s="34">
        <v>0</v>
      </c>
      <c r="AI427" s="34">
        <v>0</v>
      </c>
      <c r="AJ427" s="34">
        <v>0</v>
      </c>
      <c r="AK427" s="34">
        <v>0</v>
      </c>
      <c r="AL427" s="34">
        <v>0</v>
      </c>
      <c r="AM427" s="34">
        <v>0</v>
      </c>
      <c r="AN427" s="34">
        <v>0</v>
      </c>
      <c r="AO427" s="34">
        <v>0</v>
      </c>
      <c r="AP427" s="34">
        <v>0</v>
      </c>
      <c r="AQ427" s="34">
        <v>0</v>
      </c>
      <c r="AR427" s="34">
        <v>0</v>
      </c>
      <c r="AS427" s="121" t="s">
        <v>2213</v>
      </c>
      <c r="AT427" s="34">
        <v>0</v>
      </c>
      <c r="AU427" s="34">
        <v>0</v>
      </c>
      <c r="AV427" s="107" t="s">
        <v>1916</v>
      </c>
      <c r="AW427" s="107" t="s">
        <v>80</v>
      </c>
      <c r="AX427" s="27" t="s">
        <v>82</v>
      </c>
      <c r="AY427" s="27" t="s">
        <v>2591</v>
      </c>
      <c r="AZ427" s="27" t="s">
        <v>2494</v>
      </c>
      <c r="BA427" s="367"/>
      <c r="BB427" s="367"/>
      <c r="BC427" s="367"/>
      <c r="BD427" s="367"/>
      <c r="BE427" s="367"/>
      <c r="BF427" s="367"/>
      <c r="BG427" s="367"/>
      <c r="BH427" s="367"/>
      <c r="BI427" s="367"/>
      <c r="BJ427" s="367"/>
      <c r="BK427" s="367"/>
      <c r="BL427" s="367"/>
      <c r="BM427" s="367"/>
      <c r="BN427" s="367"/>
      <c r="BO427" s="367"/>
      <c r="BP427" s="367"/>
      <c r="BQ427" s="367"/>
      <c r="BR427" s="367"/>
      <c r="BS427" s="367"/>
      <c r="BT427" s="367"/>
      <c r="BU427" s="367"/>
      <c r="BV427" s="367"/>
      <c r="BW427" s="367"/>
      <c r="BX427" s="367"/>
      <c r="BY427" s="367"/>
      <c r="BZ427" s="367"/>
      <c r="CA427" s="367"/>
      <c r="CB427" s="367"/>
      <c r="CC427" s="367"/>
      <c r="CD427" s="367"/>
      <c r="CE427" s="367"/>
      <c r="CF427" s="367"/>
      <c r="CG427" s="367"/>
      <c r="CH427" s="367"/>
      <c r="CI427" s="367"/>
      <c r="CJ427" s="367"/>
      <c r="CK427" s="367"/>
      <c r="CL427" s="367"/>
      <c r="CM427" s="367"/>
      <c r="CN427" s="367"/>
      <c r="CO427" s="367"/>
      <c r="CP427" s="367"/>
      <c r="CQ427" s="367"/>
      <c r="CR427" s="367"/>
      <c r="CS427" s="367"/>
      <c r="CT427" s="367"/>
      <c r="CU427" s="367"/>
      <c r="CV427" s="367"/>
      <c r="CW427" s="367"/>
      <c r="CX427" s="367"/>
      <c r="CY427" s="367"/>
      <c r="CZ427" s="367"/>
      <c r="DA427" s="367"/>
      <c r="DB427" s="367"/>
      <c r="DC427" s="367"/>
      <c r="DD427" s="367"/>
      <c r="DE427" s="367"/>
      <c r="DF427" s="367"/>
      <c r="DG427" s="367"/>
      <c r="DH427" s="367"/>
      <c r="DI427" s="367"/>
      <c r="DJ427" s="367"/>
      <c r="DK427" s="367"/>
      <c r="DL427" s="367"/>
      <c r="DM427" s="367"/>
      <c r="DN427" s="367"/>
      <c r="DO427" s="367"/>
      <c r="DP427" s="367"/>
      <c r="DQ427" s="367"/>
      <c r="DR427" s="367"/>
      <c r="DS427" s="367"/>
      <c r="DT427" s="367"/>
      <c r="DU427" s="367"/>
      <c r="DV427" s="367"/>
      <c r="DW427" s="367"/>
      <c r="DX427" s="367"/>
      <c r="DY427" s="367"/>
      <c r="DZ427" s="367"/>
      <c r="EA427" s="367"/>
      <c r="EB427" s="367"/>
      <c r="EC427" s="367"/>
      <c r="ED427" s="367"/>
      <c r="EE427" s="367"/>
      <c r="EF427" s="367"/>
      <c r="EG427" s="367"/>
      <c r="EH427" s="367"/>
      <c r="EI427" s="367"/>
      <c r="EJ427" s="367"/>
      <c r="EK427" s="367"/>
      <c r="EL427" s="367"/>
      <c r="EM427" s="367"/>
      <c r="EN427" s="367"/>
      <c r="EO427" s="367"/>
      <c r="EP427" s="367"/>
      <c r="EQ427" s="367"/>
      <c r="ER427" s="367"/>
      <c r="ES427" s="367"/>
      <c r="ET427" s="367"/>
      <c r="EU427" s="367"/>
      <c r="EV427" s="367"/>
      <c r="EW427" s="367"/>
      <c r="EX427" s="367"/>
      <c r="EY427" s="367"/>
      <c r="EZ427" s="367"/>
      <c r="FA427" s="367"/>
      <c r="FB427" s="367"/>
      <c r="FC427" s="367"/>
      <c r="FD427" s="367"/>
      <c r="FE427" s="367"/>
      <c r="FF427" s="367"/>
      <c r="FG427" s="367"/>
      <c r="FH427" s="367"/>
      <c r="FI427" s="367"/>
      <c r="FJ427" s="367"/>
      <c r="FK427" s="367"/>
      <c r="FL427" s="367"/>
      <c r="FM427" s="367"/>
      <c r="FN427" s="367"/>
      <c r="FO427" s="367"/>
      <c r="FP427" s="367"/>
      <c r="FQ427" s="367"/>
      <c r="FR427" s="367"/>
      <c r="FS427" s="367"/>
      <c r="FT427" s="367"/>
      <c r="FU427" s="367"/>
      <c r="FV427" s="367"/>
      <c r="FW427" s="367"/>
      <c r="FX427" s="367"/>
      <c r="FY427" s="367"/>
      <c r="FZ427" s="367"/>
      <c r="GA427" s="367"/>
      <c r="GB427" s="367"/>
      <c r="GC427" s="367"/>
      <c r="GD427" s="367"/>
      <c r="GE427" s="367"/>
      <c r="GF427" s="367"/>
      <c r="GG427" s="367"/>
      <c r="GH427" s="367"/>
      <c r="GI427" s="367"/>
      <c r="GJ427" s="367"/>
      <c r="GK427" s="367"/>
      <c r="GL427" s="367"/>
      <c r="GM427" s="367"/>
      <c r="GN427" s="367"/>
      <c r="GO427" s="367"/>
      <c r="GP427" s="367"/>
      <c r="GQ427" s="367"/>
      <c r="GR427" s="367"/>
      <c r="GS427" s="367"/>
      <c r="GT427" s="367"/>
      <c r="GU427" s="367"/>
      <c r="GV427" s="367"/>
      <c r="GW427" s="367"/>
      <c r="GX427" s="367"/>
      <c r="GY427" s="367"/>
      <c r="GZ427" s="367"/>
      <c r="HA427" s="367"/>
      <c r="HB427" s="367"/>
      <c r="HC427" s="367"/>
      <c r="HD427" s="367"/>
      <c r="HE427" s="367"/>
      <c r="HF427" s="367"/>
      <c r="HG427" s="367"/>
      <c r="HH427" s="367"/>
      <c r="HI427" s="367"/>
      <c r="HJ427" s="367"/>
      <c r="HK427" s="367"/>
      <c r="HL427" s="367"/>
      <c r="HM427" s="367"/>
      <c r="HN427" s="367"/>
      <c r="HO427" s="367"/>
      <c r="HP427" s="367"/>
      <c r="HQ427" s="367"/>
      <c r="HR427" s="367"/>
      <c r="HS427" s="367"/>
      <c r="HT427" s="367"/>
      <c r="HU427" s="367"/>
      <c r="HV427" s="367"/>
      <c r="HW427" s="367"/>
      <c r="HX427" s="367"/>
      <c r="HY427" s="367"/>
      <c r="HZ427" s="367"/>
      <c r="IA427" s="367"/>
      <c r="IB427" s="367"/>
      <c r="IC427" s="367"/>
      <c r="ID427" s="367"/>
      <c r="IE427" s="367"/>
      <c r="IF427" s="367"/>
      <c r="IG427" s="367"/>
      <c r="IH427" s="367"/>
      <c r="II427" s="367"/>
      <c r="IJ427" s="367"/>
      <c r="IK427" s="367"/>
      <c r="IL427" s="367"/>
      <c r="IM427" s="367"/>
      <c r="IN427" s="367"/>
      <c r="IO427" s="367"/>
      <c r="IP427" s="367"/>
      <c r="IQ427" s="367"/>
      <c r="IR427" s="367"/>
      <c r="IS427" s="367"/>
      <c r="IT427" s="367"/>
      <c r="IU427" s="367"/>
      <c r="IV427" s="367"/>
      <c r="IW427" s="367"/>
      <c r="IX427" s="367"/>
      <c r="IY427" s="367"/>
      <c r="IZ427" s="367"/>
      <c r="JA427" s="367"/>
      <c r="JB427" s="367"/>
      <c r="JC427" s="367"/>
      <c r="JD427" s="367"/>
      <c r="JE427" s="367"/>
      <c r="JF427" s="367"/>
      <c r="JG427" s="367"/>
    </row>
    <row r="428" spans="1:267" s="348" customFormat="1" ht="63" customHeight="1">
      <c r="A428" s="591"/>
      <c r="B428" s="77" t="s">
        <v>3009</v>
      </c>
      <c r="C428" s="64" t="s">
        <v>80</v>
      </c>
      <c r="D428" s="64" t="s">
        <v>80</v>
      </c>
      <c r="E428" s="64" t="s">
        <v>80</v>
      </c>
      <c r="F428" s="64" t="s">
        <v>80</v>
      </c>
      <c r="G428" s="94" t="s">
        <v>80</v>
      </c>
      <c r="H428" s="64" t="s">
        <v>80</v>
      </c>
      <c r="I428" s="64" t="s">
        <v>80</v>
      </c>
      <c r="J428" s="45">
        <f t="shared" ref="J428:O428" si="61">SUM(J409:J427)</f>
        <v>3671077.1683599995</v>
      </c>
      <c r="K428" s="45">
        <f t="shared" si="61"/>
        <v>3636805.2064999999</v>
      </c>
      <c r="L428" s="45">
        <f t="shared" si="61"/>
        <v>34271.961860000003</v>
      </c>
      <c r="M428" s="45">
        <f t="shared" si="61"/>
        <v>1238873.011614</v>
      </c>
      <c r="N428" s="45">
        <f t="shared" si="61"/>
        <v>887592.11228999996</v>
      </c>
      <c r="O428" s="45">
        <f t="shared" si="61"/>
        <v>0</v>
      </c>
      <c r="P428" s="64" t="s">
        <v>80</v>
      </c>
      <c r="Q428" s="103" t="s">
        <v>80</v>
      </c>
      <c r="R428" s="103" t="s">
        <v>80</v>
      </c>
      <c r="S428" s="64" t="s">
        <v>80</v>
      </c>
      <c r="T428" s="64"/>
      <c r="U428" s="45">
        <f t="shared" ref="U428:AR428" si="62">SUM(U409:U427)</f>
        <v>81175.203250000006</v>
      </c>
      <c r="V428" s="45">
        <f t="shared" si="62"/>
        <v>11586.6715</v>
      </c>
      <c r="W428" s="45">
        <f t="shared" si="62"/>
        <v>89657.640820000001</v>
      </c>
      <c r="X428" s="45">
        <f t="shared" si="62"/>
        <v>182419.51556999999</v>
      </c>
      <c r="Y428" s="45">
        <f t="shared" si="62"/>
        <v>50046.1944</v>
      </c>
      <c r="Z428" s="45">
        <f t="shared" si="62"/>
        <v>983080.20452999987</v>
      </c>
      <c r="AA428" s="45">
        <f t="shared" si="62"/>
        <v>858.10620999999992</v>
      </c>
      <c r="AB428" s="45">
        <f t="shared" si="62"/>
        <v>170051.31933899998</v>
      </c>
      <c r="AC428" s="45">
        <f t="shared" si="62"/>
        <v>1153989.630079</v>
      </c>
      <c r="AD428" s="45">
        <f t="shared" si="62"/>
        <v>75249.170750000005</v>
      </c>
      <c r="AE428" s="45">
        <f t="shared" si="62"/>
        <v>47464.338750000003</v>
      </c>
      <c r="AF428" s="45">
        <f t="shared" si="62"/>
        <v>858.10620999999992</v>
      </c>
      <c r="AG428" s="45">
        <f t="shared" si="62"/>
        <v>20359.305700000001</v>
      </c>
      <c r="AH428" s="45">
        <f t="shared" si="62"/>
        <v>68681.750659999991</v>
      </c>
      <c r="AI428" s="45">
        <f t="shared" si="62"/>
        <v>51043.615189999997</v>
      </c>
      <c r="AJ428" s="45">
        <f t="shared" si="62"/>
        <v>935615.86577999999</v>
      </c>
      <c r="AK428" s="45">
        <f t="shared" si="62"/>
        <v>0</v>
      </c>
      <c r="AL428" s="45">
        <f t="shared" si="62"/>
        <v>149692.01363899998</v>
      </c>
      <c r="AM428" s="45">
        <f t="shared" si="62"/>
        <v>1085307.8794189999</v>
      </c>
      <c r="AN428" s="45">
        <f t="shared" si="62"/>
        <v>24205.555560000001</v>
      </c>
      <c r="AO428" s="45">
        <f t="shared" si="62"/>
        <v>1255404.4411099998</v>
      </c>
      <c r="AP428" s="45">
        <f t="shared" si="62"/>
        <v>364841.60788999998</v>
      </c>
      <c r="AQ428" s="45">
        <f t="shared" si="62"/>
        <v>0</v>
      </c>
      <c r="AR428" s="45">
        <f t="shared" si="62"/>
        <v>0</v>
      </c>
      <c r="AS428" s="64" t="s">
        <v>80</v>
      </c>
      <c r="AT428" s="45">
        <f>SUM(AT409:AT427)</f>
        <v>96694</v>
      </c>
      <c r="AU428" s="45">
        <f>SUM(AU409:AU427)</f>
        <v>0</v>
      </c>
      <c r="AV428" s="64" t="s">
        <v>80</v>
      </c>
      <c r="AW428" s="64" t="s">
        <v>80</v>
      </c>
      <c r="AX428" s="363" t="s">
        <v>80</v>
      </c>
      <c r="AY428" s="363" t="s">
        <v>80</v>
      </c>
      <c r="AZ428" s="363" t="s">
        <v>80</v>
      </c>
      <c r="BA428" s="41"/>
      <c r="BB428" s="41"/>
      <c r="BC428" s="41"/>
      <c r="BD428" s="41"/>
      <c r="BE428" s="41"/>
      <c r="BF428" s="41"/>
      <c r="BG428" s="41"/>
      <c r="BH428" s="41"/>
      <c r="BI428" s="41"/>
      <c r="BJ428" s="41"/>
      <c r="BK428" s="41"/>
      <c r="BL428" s="41"/>
      <c r="BM428" s="41"/>
      <c r="BN428" s="41"/>
      <c r="BO428" s="41"/>
      <c r="BP428" s="41"/>
      <c r="BQ428" s="41"/>
      <c r="BR428" s="41"/>
      <c r="BS428" s="41"/>
      <c r="BT428" s="41"/>
      <c r="BU428" s="41"/>
      <c r="BV428" s="41"/>
      <c r="BW428" s="41"/>
      <c r="BX428" s="41"/>
      <c r="BY428" s="41"/>
      <c r="BZ428" s="41"/>
      <c r="CA428" s="41"/>
      <c r="CB428" s="41"/>
      <c r="CC428" s="41"/>
      <c r="CD428" s="41"/>
      <c r="CE428" s="41"/>
      <c r="CF428" s="41"/>
      <c r="CG428" s="41"/>
      <c r="CH428" s="41"/>
      <c r="CI428" s="41"/>
      <c r="CJ428" s="41"/>
      <c r="CK428" s="41"/>
      <c r="CL428" s="41"/>
      <c r="CM428" s="41"/>
      <c r="CN428" s="41"/>
      <c r="CO428" s="41"/>
      <c r="CP428" s="41"/>
      <c r="CQ428" s="41"/>
      <c r="CR428" s="41"/>
      <c r="CS428" s="41"/>
      <c r="CT428" s="41"/>
      <c r="CU428" s="41"/>
      <c r="CV428" s="41"/>
      <c r="CW428" s="41"/>
      <c r="CX428" s="41"/>
      <c r="CY428" s="41"/>
      <c r="CZ428" s="41"/>
      <c r="DA428" s="41"/>
      <c r="DB428" s="41"/>
      <c r="DC428" s="41"/>
      <c r="DD428" s="41"/>
      <c r="DE428" s="41"/>
      <c r="DF428" s="41"/>
      <c r="DG428" s="41"/>
      <c r="DH428" s="41"/>
      <c r="DI428" s="41"/>
      <c r="DJ428" s="41"/>
      <c r="DK428" s="41"/>
      <c r="DL428" s="41"/>
      <c r="DM428" s="41"/>
      <c r="DN428" s="41"/>
      <c r="DO428" s="41"/>
      <c r="DP428" s="41"/>
      <c r="DQ428" s="41"/>
      <c r="DR428" s="41"/>
      <c r="DS428" s="41"/>
      <c r="DT428" s="41"/>
      <c r="DU428" s="41"/>
      <c r="DV428" s="41"/>
      <c r="DW428" s="41"/>
      <c r="DX428" s="41"/>
      <c r="DY428" s="41"/>
      <c r="DZ428" s="41"/>
      <c r="EA428" s="41"/>
      <c r="EB428" s="41"/>
      <c r="EC428" s="41"/>
      <c r="ED428" s="41"/>
      <c r="EE428" s="41"/>
      <c r="EF428" s="41"/>
      <c r="EG428" s="41"/>
      <c r="EH428" s="41"/>
      <c r="EI428" s="41"/>
      <c r="EJ428" s="41"/>
      <c r="EK428" s="41"/>
      <c r="EL428" s="41"/>
      <c r="EM428" s="41"/>
      <c r="EN428" s="41"/>
      <c r="EO428" s="41"/>
      <c r="EP428" s="41"/>
      <c r="EQ428" s="41"/>
      <c r="ER428" s="41"/>
      <c r="ES428" s="41"/>
      <c r="ET428" s="41"/>
      <c r="EU428" s="41"/>
      <c r="EV428" s="41"/>
      <c r="EW428" s="41"/>
      <c r="EX428" s="41"/>
      <c r="EY428" s="41"/>
      <c r="EZ428" s="41"/>
      <c r="FA428" s="41"/>
      <c r="FB428" s="41"/>
      <c r="FC428" s="41"/>
      <c r="FD428" s="41"/>
      <c r="FE428" s="41"/>
      <c r="FF428" s="41"/>
      <c r="FG428" s="41"/>
      <c r="FH428" s="41"/>
      <c r="FI428" s="41"/>
      <c r="FJ428" s="41"/>
      <c r="FK428" s="41"/>
      <c r="FL428" s="41"/>
      <c r="FM428" s="41"/>
      <c r="FN428" s="41"/>
      <c r="FO428" s="41"/>
      <c r="FP428" s="41"/>
      <c r="FQ428" s="41"/>
      <c r="FR428" s="41"/>
      <c r="FS428" s="41"/>
      <c r="FT428" s="41"/>
      <c r="FU428" s="41"/>
      <c r="FV428" s="41"/>
      <c r="FW428" s="41"/>
      <c r="FX428" s="41"/>
      <c r="FY428" s="41"/>
      <c r="FZ428" s="41"/>
      <c r="GA428" s="41"/>
      <c r="GB428" s="41"/>
      <c r="GC428" s="41"/>
      <c r="GD428" s="41"/>
      <c r="GE428" s="41"/>
      <c r="GF428" s="41"/>
      <c r="GG428" s="41"/>
      <c r="GH428" s="41"/>
      <c r="GI428" s="41"/>
      <c r="GJ428" s="41"/>
      <c r="GK428" s="41"/>
      <c r="GL428" s="41"/>
      <c r="GM428" s="41"/>
      <c r="GN428" s="41"/>
      <c r="GO428" s="41"/>
      <c r="GP428" s="41"/>
      <c r="GQ428" s="41"/>
      <c r="GR428" s="41"/>
      <c r="GS428" s="41"/>
      <c r="GT428" s="41"/>
      <c r="GU428" s="41"/>
      <c r="GV428" s="41"/>
      <c r="GW428" s="41"/>
      <c r="GX428" s="41"/>
      <c r="GY428" s="41"/>
      <c r="GZ428" s="41"/>
      <c r="HA428" s="41"/>
      <c r="HB428" s="41"/>
      <c r="HC428" s="41"/>
      <c r="HD428" s="41"/>
      <c r="HE428" s="41"/>
      <c r="HF428" s="41"/>
      <c r="HG428" s="41"/>
      <c r="HH428" s="41"/>
      <c r="HI428" s="41"/>
      <c r="HJ428" s="41"/>
      <c r="HK428" s="41"/>
      <c r="HL428" s="41"/>
      <c r="HM428" s="41"/>
      <c r="HN428" s="41"/>
      <c r="HO428" s="41"/>
      <c r="HP428" s="41"/>
      <c r="HQ428" s="41"/>
      <c r="HR428" s="41"/>
      <c r="HS428" s="41"/>
      <c r="HT428" s="41"/>
      <c r="HU428" s="41"/>
      <c r="HV428" s="41"/>
      <c r="HW428" s="41"/>
      <c r="HX428" s="41"/>
      <c r="HY428" s="41"/>
      <c r="HZ428" s="41"/>
      <c r="IA428" s="41"/>
      <c r="IB428" s="41"/>
      <c r="IC428" s="41"/>
      <c r="ID428" s="41"/>
      <c r="IE428" s="41"/>
      <c r="IF428" s="41"/>
      <c r="IG428" s="41"/>
      <c r="IH428" s="41"/>
      <c r="II428" s="41"/>
      <c r="IJ428" s="41"/>
      <c r="IK428" s="41"/>
      <c r="IL428" s="41"/>
      <c r="IM428" s="41"/>
      <c r="IN428" s="41"/>
      <c r="IO428" s="41"/>
      <c r="IP428" s="41"/>
      <c r="IQ428" s="41"/>
      <c r="IR428" s="41"/>
      <c r="IS428" s="41"/>
      <c r="IT428" s="41"/>
      <c r="IU428" s="41"/>
      <c r="IV428" s="41"/>
      <c r="IW428" s="41"/>
      <c r="IX428" s="41"/>
      <c r="IY428" s="41"/>
      <c r="IZ428" s="41"/>
      <c r="JA428" s="41"/>
      <c r="JB428" s="41"/>
      <c r="JC428" s="41"/>
      <c r="JD428" s="41"/>
      <c r="JE428" s="41"/>
      <c r="JF428" s="41"/>
      <c r="JG428" s="41"/>
    </row>
    <row r="429" spans="1:267" s="355" customFormat="1" ht="96.75" customHeight="1" outlineLevel="1">
      <c r="A429" s="591"/>
      <c r="B429" s="384" t="s">
        <v>1493</v>
      </c>
      <c r="C429" s="358" t="s">
        <v>2519</v>
      </c>
      <c r="D429" s="358" t="s">
        <v>82</v>
      </c>
      <c r="E429" s="358" t="s">
        <v>80</v>
      </c>
      <c r="F429" s="358" t="s">
        <v>80</v>
      </c>
      <c r="G429" s="359" t="s">
        <v>80</v>
      </c>
      <c r="H429" s="358" t="s">
        <v>2109</v>
      </c>
      <c r="I429" s="358"/>
      <c r="J429" s="357">
        <v>204623.592</v>
      </c>
      <c r="K429" s="357">
        <v>204623.592</v>
      </c>
      <c r="L429" s="357">
        <v>0</v>
      </c>
      <c r="M429" s="357">
        <v>204623.592</v>
      </c>
      <c r="N429" s="357">
        <v>204623.592</v>
      </c>
      <c r="O429" s="357">
        <v>0</v>
      </c>
      <c r="P429" s="358" t="s">
        <v>80</v>
      </c>
      <c r="Q429" s="361">
        <v>45291</v>
      </c>
      <c r="R429" s="358" t="s">
        <v>1659</v>
      </c>
      <c r="S429" s="358" t="s">
        <v>80</v>
      </c>
      <c r="T429" s="357">
        <v>0</v>
      </c>
      <c r="U429" s="357">
        <v>0</v>
      </c>
      <c r="V429" s="357">
        <v>0</v>
      </c>
      <c r="W429" s="357">
        <v>0</v>
      </c>
      <c r="X429" s="357">
        <v>0</v>
      </c>
      <c r="Y429" s="357">
        <v>0</v>
      </c>
      <c r="Z429" s="357">
        <v>0</v>
      </c>
      <c r="AA429" s="357">
        <v>0</v>
      </c>
      <c r="AB429" s="357">
        <v>0</v>
      </c>
      <c r="AC429" s="357">
        <v>0</v>
      </c>
      <c r="AD429" s="357">
        <v>0</v>
      </c>
      <c r="AE429" s="357">
        <v>0</v>
      </c>
      <c r="AF429" s="357">
        <v>0</v>
      </c>
      <c r="AG429" s="357">
        <v>0</v>
      </c>
      <c r="AH429" s="357">
        <v>0</v>
      </c>
      <c r="AI429" s="357">
        <v>0</v>
      </c>
      <c r="AJ429" s="357">
        <v>0</v>
      </c>
      <c r="AK429" s="357">
        <v>0</v>
      </c>
      <c r="AL429" s="357">
        <v>0</v>
      </c>
      <c r="AM429" s="357">
        <v>0</v>
      </c>
      <c r="AN429" s="357">
        <v>0</v>
      </c>
      <c r="AO429" s="357">
        <v>0</v>
      </c>
      <c r="AP429" s="357">
        <v>0</v>
      </c>
      <c r="AQ429" s="357">
        <v>0</v>
      </c>
      <c r="AR429" s="357">
        <v>0</v>
      </c>
      <c r="AS429" s="358" t="s">
        <v>1494</v>
      </c>
      <c r="AT429" s="357">
        <v>0</v>
      </c>
      <c r="AU429" s="357">
        <v>0</v>
      </c>
      <c r="AV429" s="361" t="s">
        <v>1917</v>
      </c>
      <c r="AW429" s="358" t="s">
        <v>279</v>
      </c>
      <c r="AX429" s="358" t="s">
        <v>82</v>
      </c>
      <c r="AY429" s="358" t="s">
        <v>2592</v>
      </c>
      <c r="AZ429" s="358" t="s">
        <v>2494</v>
      </c>
      <c r="BA429" s="367"/>
      <c r="BB429" s="367"/>
      <c r="BC429" s="367"/>
      <c r="BD429" s="367"/>
      <c r="BE429" s="367"/>
      <c r="BF429" s="367"/>
      <c r="BG429" s="367"/>
      <c r="BH429" s="367"/>
      <c r="BI429" s="367"/>
      <c r="BJ429" s="367"/>
      <c r="BK429" s="367"/>
      <c r="BL429" s="367"/>
      <c r="BM429" s="367"/>
      <c r="BN429" s="367"/>
      <c r="BO429" s="367"/>
      <c r="BP429" s="367"/>
      <c r="BQ429" s="367"/>
      <c r="BR429" s="367"/>
      <c r="BS429" s="367"/>
      <c r="BT429" s="367"/>
      <c r="BU429" s="367"/>
      <c r="BV429" s="367"/>
      <c r="BW429" s="367"/>
      <c r="BX429" s="367"/>
      <c r="BY429" s="367"/>
      <c r="BZ429" s="367"/>
      <c r="CA429" s="367"/>
      <c r="CB429" s="367"/>
      <c r="CC429" s="367"/>
      <c r="CD429" s="367"/>
      <c r="CE429" s="367"/>
      <c r="CF429" s="367"/>
      <c r="CG429" s="367"/>
      <c r="CH429" s="367"/>
      <c r="CI429" s="367"/>
      <c r="CJ429" s="367"/>
      <c r="CK429" s="367"/>
      <c r="CL429" s="367"/>
      <c r="CM429" s="367"/>
      <c r="CN429" s="367"/>
      <c r="CO429" s="367"/>
      <c r="CP429" s="367"/>
      <c r="CQ429" s="367"/>
      <c r="CR429" s="367"/>
      <c r="CS429" s="367"/>
      <c r="CT429" s="367"/>
      <c r="CU429" s="367"/>
      <c r="CV429" s="367"/>
      <c r="CW429" s="367"/>
      <c r="CX429" s="367"/>
      <c r="CY429" s="367"/>
      <c r="CZ429" s="367"/>
      <c r="DA429" s="367"/>
      <c r="DB429" s="367"/>
      <c r="DC429" s="367"/>
      <c r="DD429" s="367"/>
      <c r="DE429" s="367"/>
      <c r="DF429" s="367"/>
      <c r="DG429" s="367"/>
      <c r="DH429" s="367"/>
      <c r="DI429" s="367"/>
      <c r="DJ429" s="367"/>
      <c r="DK429" s="367"/>
      <c r="DL429" s="367"/>
      <c r="DM429" s="367"/>
      <c r="DN429" s="367"/>
      <c r="DO429" s="367"/>
      <c r="DP429" s="367"/>
      <c r="DQ429" s="367"/>
      <c r="DR429" s="367"/>
      <c r="DS429" s="367"/>
      <c r="DT429" s="367"/>
      <c r="DU429" s="367"/>
      <c r="DV429" s="367"/>
      <c r="DW429" s="367"/>
      <c r="DX429" s="367"/>
      <c r="DY429" s="367"/>
      <c r="DZ429" s="367"/>
      <c r="EA429" s="367"/>
      <c r="EB429" s="367"/>
      <c r="EC429" s="367"/>
      <c r="ED429" s="367"/>
      <c r="EE429" s="367"/>
      <c r="EF429" s="367"/>
      <c r="EG429" s="367"/>
      <c r="EH429" s="367"/>
      <c r="EI429" s="367"/>
      <c r="EJ429" s="367"/>
      <c r="EK429" s="367"/>
      <c r="EL429" s="367"/>
      <c r="EM429" s="367"/>
      <c r="EN429" s="367"/>
      <c r="EO429" s="367"/>
      <c r="EP429" s="367"/>
      <c r="EQ429" s="367"/>
      <c r="ER429" s="367"/>
      <c r="ES429" s="367"/>
      <c r="ET429" s="367"/>
      <c r="EU429" s="367"/>
      <c r="EV429" s="367"/>
      <c r="EW429" s="367"/>
      <c r="EX429" s="367"/>
      <c r="EY429" s="367"/>
      <c r="EZ429" s="367"/>
      <c r="FA429" s="367"/>
      <c r="FB429" s="367"/>
      <c r="FC429" s="367"/>
      <c r="FD429" s="367"/>
      <c r="FE429" s="367"/>
      <c r="FF429" s="367"/>
      <c r="FG429" s="367"/>
      <c r="FH429" s="367"/>
      <c r="FI429" s="367"/>
      <c r="FJ429" s="367"/>
      <c r="FK429" s="367"/>
      <c r="FL429" s="367"/>
      <c r="FM429" s="367"/>
      <c r="FN429" s="367"/>
      <c r="FO429" s="367"/>
      <c r="FP429" s="367"/>
      <c r="FQ429" s="367"/>
      <c r="FR429" s="367"/>
      <c r="FS429" s="367"/>
      <c r="FT429" s="367"/>
      <c r="FU429" s="367"/>
      <c r="FV429" s="367"/>
      <c r="FW429" s="367"/>
      <c r="FX429" s="367"/>
      <c r="FY429" s="367"/>
      <c r="FZ429" s="367"/>
      <c r="GA429" s="367"/>
      <c r="GB429" s="367"/>
      <c r="GC429" s="367"/>
      <c r="GD429" s="367"/>
      <c r="GE429" s="367"/>
      <c r="GF429" s="367"/>
      <c r="GG429" s="367"/>
      <c r="GH429" s="367"/>
      <c r="GI429" s="367"/>
      <c r="GJ429" s="367"/>
      <c r="GK429" s="367"/>
      <c r="GL429" s="367"/>
      <c r="GM429" s="367"/>
      <c r="GN429" s="367"/>
      <c r="GO429" s="367"/>
      <c r="GP429" s="367"/>
      <c r="GQ429" s="367"/>
      <c r="GR429" s="367"/>
      <c r="GS429" s="367"/>
      <c r="GT429" s="367"/>
      <c r="GU429" s="367"/>
      <c r="GV429" s="367"/>
      <c r="GW429" s="367"/>
      <c r="GX429" s="367"/>
      <c r="GY429" s="367"/>
      <c r="GZ429" s="367"/>
      <c r="HA429" s="367"/>
      <c r="HB429" s="367"/>
      <c r="HC429" s="367"/>
      <c r="HD429" s="367"/>
      <c r="HE429" s="367"/>
      <c r="HF429" s="367"/>
      <c r="HG429" s="367"/>
      <c r="HH429" s="367"/>
      <c r="HI429" s="367"/>
      <c r="HJ429" s="367"/>
      <c r="HK429" s="367"/>
      <c r="HL429" s="367"/>
      <c r="HM429" s="367"/>
      <c r="HN429" s="367"/>
      <c r="HO429" s="367"/>
      <c r="HP429" s="367"/>
      <c r="HQ429" s="367"/>
      <c r="HR429" s="367"/>
      <c r="HS429" s="367"/>
      <c r="HT429" s="367"/>
      <c r="HU429" s="367"/>
      <c r="HV429" s="367"/>
      <c r="HW429" s="367"/>
      <c r="HX429" s="367"/>
      <c r="HY429" s="367"/>
      <c r="HZ429" s="367"/>
      <c r="IA429" s="367"/>
      <c r="IB429" s="367"/>
      <c r="IC429" s="367"/>
      <c r="ID429" s="367"/>
      <c r="IE429" s="367"/>
      <c r="IF429" s="367"/>
      <c r="IG429" s="367"/>
      <c r="IH429" s="367"/>
      <c r="II429" s="367"/>
      <c r="IJ429" s="367"/>
      <c r="IK429" s="367"/>
      <c r="IL429" s="367"/>
      <c r="IM429" s="367"/>
      <c r="IN429" s="367"/>
      <c r="IO429" s="367"/>
      <c r="IP429" s="367"/>
      <c r="IQ429" s="367"/>
      <c r="IR429" s="367"/>
      <c r="IS429" s="367"/>
      <c r="IT429" s="367"/>
      <c r="IU429" s="367"/>
      <c r="IV429" s="367"/>
      <c r="IW429" s="367"/>
      <c r="IX429" s="367"/>
      <c r="IY429" s="367"/>
      <c r="IZ429" s="367"/>
      <c r="JA429" s="367"/>
      <c r="JB429" s="367"/>
      <c r="JC429" s="367"/>
      <c r="JD429" s="367"/>
      <c r="JE429" s="367"/>
      <c r="JF429" s="367"/>
      <c r="JG429" s="367"/>
    </row>
    <row r="430" spans="1:267" s="355" customFormat="1" ht="76.5" customHeight="1" outlineLevel="1">
      <c r="A430" s="591"/>
      <c r="B430" s="384" t="s">
        <v>2074</v>
      </c>
      <c r="C430" s="358" t="s">
        <v>80</v>
      </c>
      <c r="D430" s="358" t="s">
        <v>82</v>
      </c>
      <c r="E430" s="358" t="s">
        <v>80</v>
      </c>
      <c r="F430" s="358" t="s">
        <v>80</v>
      </c>
      <c r="G430" s="359" t="s">
        <v>2121</v>
      </c>
      <c r="H430" s="358" t="s">
        <v>2812</v>
      </c>
      <c r="I430" s="358" t="s">
        <v>2813</v>
      </c>
      <c r="J430" s="357">
        <v>4000</v>
      </c>
      <c r="K430" s="357">
        <v>4000</v>
      </c>
      <c r="L430" s="357">
        <v>0</v>
      </c>
      <c r="M430" s="357">
        <v>0</v>
      </c>
      <c r="N430" s="357">
        <v>4000</v>
      </c>
      <c r="O430" s="357">
        <v>0</v>
      </c>
      <c r="P430" s="358" t="s">
        <v>80</v>
      </c>
      <c r="Q430" s="361">
        <v>45657</v>
      </c>
      <c r="R430" s="358" t="s">
        <v>1659</v>
      </c>
      <c r="S430" s="358" t="s">
        <v>80</v>
      </c>
      <c r="T430" s="357">
        <v>0</v>
      </c>
      <c r="U430" s="357">
        <v>0</v>
      </c>
      <c r="V430" s="357">
        <v>0</v>
      </c>
      <c r="W430" s="357">
        <v>0</v>
      </c>
      <c r="X430" s="357">
        <v>0</v>
      </c>
      <c r="Y430" s="357">
        <v>0</v>
      </c>
      <c r="Z430" s="357">
        <v>0</v>
      </c>
      <c r="AA430" s="357">
        <v>0</v>
      </c>
      <c r="AB430" s="357">
        <v>3800</v>
      </c>
      <c r="AC430" s="357">
        <v>3800</v>
      </c>
      <c r="AD430" s="357">
        <v>0</v>
      </c>
      <c r="AE430" s="357">
        <v>0</v>
      </c>
      <c r="AF430" s="357">
        <v>0</v>
      </c>
      <c r="AG430" s="357">
        <v>3800</v>
      </c>
      <c r="AH430" s="357">
        <v>3800</v>
      </c>
      <c r="AI430" s="357">
        <v>0</v>
      </c>
      <c r="AJ430" s="357">
        <v>0</v>
      </c>
      <c r="AK430" s="357">
        <v>0</v>
      </c>
      <c r="AL430" s="357">
        <v>0</v>
      </c>
      <c r="AM430" s="357">
        <v>0</v>
      </c>
      <c r="AN430" s="357">
        <v>0</v>
      </c>
      <c r="AO430" s="357">
        <v>0</v>
      </c>
      <c r="AP430" s="357">
        <v>0</v>
      </c>
      <c r="AQ430" s="357">
        <v>0</v>
      </c>
      <c r="AR430" s="357">
        <v>0</v>
      </c>
      <c r="AS430" s="358" t="s">
        <v>2520</v>
      </c>
      <c r="AT430" s="357">
        <v>0</v>
      </c>
      <c r="AU430" s="357">
        <v>0</v>
      </c>
      <c r="AV430" s="361" t="s">
        <v>1916</v>
      </c>
      <c r="AW430" s="361" t="s">
        <v>80</v>
      </c>
      <c r="AX430" s="358" t="s">
        <v>82</v>
      </c>
      <c r="AY430" s="358" t="s">
        <v>2591</v>
      </c>
      <c r="AZ430" s="358" t="s">
        <v>2300</v>
      </c>
      <c r="BA430" s="367"/>
      <c r="BB430" s="367"/>
      <c r="BC430" s="367"/>
      <c r="BD430" s="367"/>
      <c r="BE430" s="367"/>
      <c r="BF430" s="367"/>
      <c r="BG430" s="367"/>
      <c r="BH430" s="367"/>
      <c r="BI430" s="367"/>
      <c r="BJ430" s="367"/>
      <c r="BK430" s="367"/>
      <c r="BL430" s="367"/>
      <c r="BM430" s="367"/>
      <c r="BN430" s="367"/>
      <c r="BO430" s="367"/>
      <c r="BP430" s="367"/>
      <c r="BQ430" s="367"/>
      <c r="BR430" s="367"/>
      <c r="BS430" s="367"/>
      <c r="BT430" s="367"/>
      <c r="BU430" s="367"/>
      <c r="BV430" s="367"/>
      <c r="BW430" s="367"/>
      <c r="BX430" s="367"/>
      <c r="BY430" s="367"/>
      <c r="BZ430" s="367"/>
      <c r="CA430" s="367"/>
      <c r="CB430" s="367"/>
      <c r="CC430" s="367"/>
      <c r="CD430" s="367"/>
      <c r="CE430" s="367"/>
      <c r="CF430" s="367"/>
      <c r="CG430" s="367"/>
      <c r="CH430" s="367"/>
      <c r="CI430" s="367"/>
      <c r="CJ430" s="367"/>
      <c r="CK430" s="367"/>
      <c r="CL430" s="367"/>
      <c r="CM430" s="367"/>
      <c r="CN430" s="367"/>
      <c r="CO430" s="367"/>
      <c r="CP430" s="367"/>
      <c r="CQ430" s="367"/>
      <c r="CR430" s="367"/>
      <c r="CS430" s="367"/>
      <c r="CT430" s="367"/>
      <c r="CU430" s="367"/>
      <c r="CV430" s="367"/>
      <c r="CW430" s="367"/>
      <c r="CX430" s="367"/>
      <c r="CY430" s="367"/>
      <c r="CZ430" s="367"/>
      <c r="DA430" s="367"/>
      <c r="DB430" s="367"/>
      <c r="DC430" s="367"/>
      <c r="DD430" s="367"/>
      <c r="DE430" s="367"/>
      <c r="DF430" s="367"/>
      <c r="DG430" s="367"/>
      <c r="DH430" s="367"/>
      <c r="DI430" s="367"/>
      <c r="DJ430" s="367"/>
      <c r="DK430" s="367"/>
      <c r="DL430" s="367"/>
      <c r="DM430" s="367"/>
      <c r="DN430" s="367"/>
      <c r="DO430" s="367"/>
      <c r="DP430" s="367"/>
      <c r="DQ430" s="367"/>
      <c r="DR430" s="367"/>
      <c r="DS430" s="367"/>
      <c r="DT430" s="367"/>
      <c r="DU430" s="367"/>
      <c r="DV430" s="367"/>
      <c r="DW430" s="367"/>
      <c r="DX430" s="367"/>
      <c r="DY430" s="367"/>
      <c r="DZ430" s="367"/>
      <c r="EA430" s="367"/>
      <c r="EB430" s="367"/>
      <c r="EC430" s="367"/>
      <c r="ED430" s="367"/>
      <c r="EE430" s="367"/>
      <c r="EF430" s="367"/>
      <c r="EG430" s="367"/>
      <c r="EH430" s="367"/>
      <c r="EI430" s="367"/>
      <c r="EJ430" s="367"/>
      <c r="EK430" s="367"/>
      <c r="EL430" s="367"/>
      <c r="EM430" s="367"/>
      <c r="EN430" s="367"/>
      <c r="EO430" s="367"/>
      <c r="EP430" s="367"/>
      <c r="EQ430" s="367"/>
      <c r="ER430" s="367"/>
      <c r="ES430" s="367"/>
      <c r="ET430" s="367"/>
      <c r="EU430" s="367"/>
      <c r="EV430" s="367"/>
      <c r="EW430" s="367"/>
      <c r="EX430" s="367"/>
      <c r="EY430" s="367"/>
      <c r="EZ430" s="367"/>
      <c r="FA430" s="367"/>
      <c r="FB430" s="367"/>
      <c r="FC430" s="367"/>
      <c r="FD430" s="367"/>
      <c r="FE430" s="367"/>
      <c r="FF430" s="367"/>
      <c r="FG430" s="367"/>
      <c r="FH430" s="367"/>
      <c r="FI430" s="367"/>
      <c r="FJ430" s="367"/>
      <c r="FK430" s="367"/>
      <c r="FL430" s="367"/>
      <c r="FM430" s="367"/>
      <c r="FN430" s="367"/>
      <c r="FO430" s="367"/>
      <c r="FP430" s="367"/>
      <c r="FQ430" s="367"/>
      <c r="FR430" s="367"/>
      <c r="FS430" s="367"/>
      <c r="FT430" s="367"/>
      <c r="FU430" s="367"/>
      <c r="FV430" s="367"/>
      <c r="FW430" s="367"/>
      <c r="FX430" s="367"/>
      <c r="FY430" s="367"/>
      <c r="FZ430" s="367"/>
      <c r="GA430" s="367"/>
      <c r="GB430" s="367"/>
      <c r="GC430" s="367"/>
      <c r="GD430" s="367"/>
      <c r="GE430" s="367"/>
      <c r="GF430" s="367"/>
      <c r="GG430" s="367"/>
      <c r="GH430" s="367"/>
      <c r="GI430" s="367"/>
      <c r="GJ430" s="367"/>
      <c r="GK430" s="367"/>
      <c r="GL430" s="367"/>
      <c r="GM430" s="367"/>
      <c r="GN430" s="367"/>
      <c r="GO430" s="367"/>
      <c r="GP430" s="367"/>
      <c r="GQ430" s="367"/>
      <c r="GR430" s="367"/>
      <c r="GS430" s="367"/>
      <c r="GT430" s="367"/>
      <c r="GU430" s="367"/>
      <c r="GV430" s="367"/>
      <c r="GW430" s="367"/>
      <c r="GX430" s="367"/>
      <c r="GY430" s="367"/>
      <c r="GZ430" s="367"/>
      <c r="HA430" s="367"/>
      <c r="HB430" s="367"/>
      <c r="HC430" s="367"/>
      <c r="HD430" s="367"/>
      <c r="HE430" s="367"/>
      <c r="HF430" s="367"/>
      <c r="HG430" s="367"/>
      <c r="HH430" s="367"/>
      <c r="HI430" s="367"/>
      <c r="HJ430" s="367"/>
      <c r="HK430" s="367"/>
      <c r="HL430" s="367"/>
      <c r="HM430" s="367"/>
      <c r="HN430" s="367"/>
      <c r="HO430" s="367"/>
      <c r="HP430" s="367"/>
      <c r="HQ430" s="367"/>
      <c r="HR430" s="367"/>
      <c r="HS430" s="367"/>
      <c r="HT430" s="367"/>
      <c r="HU430" s="367"/>
      <c r="HV430" s="367"/>
      <c r="HW430" s="367"/>
      <c r="HX430" s="367"/>
      <c r="HY430" s="367"/>
      <c r="HZ430" s="367"/>
      <c r="IA430" s="367"/>
      <c r="IB430" s="367"/>
      <c r="IC430" s="367"/>
      <c r="ID430" s="367"/>
      <c r="IE430" s="367"/>
      <c r="IF430" s="367"/>
      <c r="IG430" s="367"/>
      <c r="IH430" s="367"/>
      <c r="II430" s="367"/>
      <c r="IJ430" s="367"/>
      <c r="IK430" s="367"/>
      <c r="IL430" s="367"/>
      <c r="IM430" s="367"/>
      <c r="IN430" s="367"/>
      <c r="IO430" s="367"/>
      <c r="IP430" s="367"/>
      <c r="IQ430" s="367"/>
      <c r="IR430" s="367"/>
      <c r="IS430" s="367"/>
      <c r="IT430" s="367"/>
      <c r="IU430" s="367"/>
      <c r="IV430" s="367"/>
      <c r="IW430" s="367"/>
      <c r="IX430" s="367"/>
      <c r="IY430" s="367"/>
      <c r="IZ430" s="367"/>
      <c r="JA430" s="367"/>
      <c r="JB430" s="367"/>
      <c r="JC430" s="367"/>
      <c r="JD430" s="367"/>
      <c r="JE430" s="367"/>
      <c r="JF430" s="367"/>
      <c r="JG430" s="367"/>
    </row>
    <row r="431" spans="1:267" s="349" customFormat="1" ht="60" customHeight="1">
      <c r="A431" s="591"/>
      <c r="B431" s="75" t="s">
        <v>2974</v>
      </c>
      <c r="C431" s="63" t="s">
        <v>80</v>
      </c>
      <c r="D431" s="63" t="s">
        <v>80</v>
      </c>
      <c r="E431" s="63" t="s">
        <v>80</v>
      </c>
      <c r="F431" s="63" t="s">
        <v>80</v>
      </c>
      <c r="G431" s="95" t="s">
        <v>80</v>
      </c>
      <c r="H431" s="63" t="s">
        <v>80</v>
      </c>
      <c r="I431" s="63" t="s">
        <v>80</v>
      </c>
      <c r="J431" s="26">
        <f>SUM(J429:J430)</f>
        <v>208623.592</v>
      </c>
      <c r="K431" s="26">
        <f t="shared" ref="K431:O431" si="63">SUM(K429:K430)</f>
        <v>208623.592</v>
      </c>
      <c r="L431" s="26">
        <f t="shared" si="63"/>
        <v>0</v>
      </c>
      <c r="M431" s="26">
        <f t="shared" si="63"/>
        <v>204623.592</v>
      </c>
      <c r="N431" s="26">
        <f t="shared" si="63"/>
        <v>208623.592</v>
      </c>
      <c r="O431" s="26">
        <f t="shared" si="63"/>
        <v>0</v>
      </c>
      <c r="P431" s="63" t="s">
        <v>80</v>
      </c>
      <c r="Q431" s="104" t="s">
        <v>80</v>
      </c>
      <c r="R431" s="104" t="s">
        <v>80</v>
      </c>
      <c r="S431" s="63" t="s">
        <v>80</v>
      </c>
      <c r="T431" s="63"/>
      <c r="U431" s="26">
        <f t="shared" ref="U431:AR431" si="64">SUM(U429:U430)</f>
        <v>0</v>
      </c>
      <c r="V431" s="26">
        <f t="shared" si="64"/>
        <v>0</v>
      </c>
      <c r="W431" s="26">
        <f t="shared" si="64"/>
        <v>0</v>
      </c>
      <c r="X431" s="26">
        <f t="shared" si="64"/>
        <v>0</v>
      </c>
      <c r="Y431" s="26">
        <f t="shared" si="64"/>
        <v>0</v>
      </c>
      <c r="Z431" s="26">
        <f t="shared" ref="Z431:AD431" si="65">SUM(Z429:Z430)</f>
        <v>0</v>
      </c>
      <c r="AA431" s="26">
        <f t="shared" si="65"/>
        <v>0</v>
      </c>
      <c r="AB431" s="26">
        <f t="shared" si="65"/>
        <v>3800</v>
      </c>
      <c r="AC431" s="26">
        <f t="shared" si="65"/>
        <v>3800</v>
      </c>
      <c r="AD431" s="26">
        <f t="shared" si="65"/>
        <v>0</v>
      </c>
      <c r="AE431" s="26">
        <f t="shared" ref="AE431:AN431" si="66">SUM(AE429:AE430)</f>
        <v>0</v>
      </c>
      <c r="AF431" s="26">
        <f t="shared" si="66"/>
        <v>0</v>
      </c>
      <c r="AG431" s="26">
        <f t="shared" si="66"/>
        <v>3800</v>
      </c>
      <c r="AH431" s="26">
        <f t="shared" si="66"/>
        <v>3800</v>
      </c>
      <c r="AI431" s="26">
        <f t="shared" si="66"/>
        <v>0</v>
      </c>
      <c r="AJ431" s="26">
        <f t="shared" si="66"/>
        <v>0</v>
      </c>
      <c r="AK431" s="26">
        <f t="shared" si="66"/>
        <v>0</v>
      </c>
      <c r="AL431" s="26">
        <f t="shared" si="66"/>
        <v>0</v>
      </c>
      <c r="AM431" s="26">
        <f t="shared" si="66"/>
        <v>0</v>
      </c>
      <c r="AN431" s="26">
        <f t="shared" si="66"/>
        <v>0</v>
      </c>
      <c r="AO431" s="26">
        <f t="shared" si="64"/>
        <v>0</v>
      </c>
      <c r="AP431" s="26">
        <f t="shared" si="64"/>
        <v>0</v>
      </c>
      <c r="AQ431" s="26">
        <f t="shared" si="64"/>
        <v>0</v>
      </c>
      <c r="AR431" s="26">
        <f t="shared" si="64"/>
        <v>0</v>
      </c>
      <c r="AS431" s="63" t="s">
        <v>80</v>
      </c>
      <c r="AT431" s="26">
        <f>SUM(AT429:AT430)</f>
        <v>0</v>
      </c>
      <c r="AU431" s="26">
        <f>SUM(AU429:AU430)</f>
        <v>0</v>
      </c>
      <c r="AV431" s="63" t="s">
        <v>80</v>
      </c>
      <c r="AW431" s="63" t="s">
        <v>80</v>
      </c>
      <c r="AX431" s="370" t="s">
        <v>80</v>
      </c>
      <c r="AY431" s="370" t="s">
        <v>80</v>
      </c>
      <c r="AZ431" s="370" t="s">
        <v>80</v>
      </c>
      <c r="BA431" s="41"/>
      <c r="BB431" s="41"/>
      <c r="BC431" s="41"/>
      <c r="BD431" s="41"/>
      <c r="BE431" s="41"/>
      <c r="BF431" s="41"/>
      <c r="BG431" s="41"/>
      <c r="BH431" s="41"/>
      <c r="BI431" s="41"/>
      <c r="BJ431" s="41"/>
      <c r="BK431" s="41"/>
      <c r="BL431" s="41"/>
      <c r="BM431" s="41"/>
      <c r="BN431" s="41"/>
      <c r="BO431" s="41"/>
      <c r="BP431" s="41"/>
      <c r="BQ431" s="41"/>
      <c r="BR431" s="41"/>
      <c r="BS431" s="41"/>
      <c r="BT431" s="41"/>
      <c r="BU431" s="41"/>
      <c r="BV431" s="41"/>
      <c r="BW431" s="41"/>
      <c r="BX431" s="41"/>
      <c r="BY431" s="41"/>
      <c r="BZ431" s="41"/>
      <c r="CA431" s="41"/>
      <c r="CB431" s="41"/>
      <c r="CC431" s="41"/>
      <c r="CD431" s="41"/>
      <c r="CE431" s="41"/>
      <c r="CF431" s="41"/>
      <c r="CG431" s="41"/>
      <c r="CH431" s="41"/>
      <c r="CI431" s="41"/>
      <c r="CJ431" s="41"/>
      <c r="CK431" s="41"/>
      <c r="CL431" s="41"/>
      <c r="CM431" s="41"/>
      <c r="CN431" s="41"/>
      <c r="CO431" s="41"/>
      <c r="CP431" s="41"/>
      <c r="CQ431" s="41"/>
      <c r="CR431" s="41"/>
      <c r="CS431" s="41"/>
      <c r="CT431" s="41"/>
      <c r="CU431" s="41"/>
      <c r="CV431" s="41"/>
      <c r="CW431" s="41"/>
      <c r="CX431" s="41"/>
      <c r="CY431" s="41"/>
      <c r="CZ431" s="41"/>
      <c r="DA431" s="41"/>
      <c r="DB431" s="41"/>
      <c r="DC431" s="41"/>
      <c r="DD431" s="41"/>
      <c r="DE431" s="41"/>
      <c r="DF431" s="41"/>
      <c r="DG431" s="41"/>
      <c r="DH431" s="41"/>
      <c r="DI431" s="41"/>
      <c r="DJ431" s="41"/>
      <c r="DK431" s="41"/>
      <c r="DL431" s="41"/>
      <c r="DM431" s="41"/>
      <c r="DN431" s="41"/>
      <c r="DO431" s="41"/>
      <c r="DP431" s="41"/>
      <c r="DQ431" s="41"/>
      <c r="DR431" s="41"/>
      <c r="DS431" s="41"/>
      <c r="DT431" s="41"/>
      <c r="DU431" s="41"/>
      <c r="DV431" s="41"/>
      <c r="DW431" s="41"/>
      <c r="DX431" s="41"/>
      <c r="DY431" s="41"/>
      <c r="DZ431" s="41"/>
      <c r="EA431" s="41"/>
      <c r="EB431" s="41"/>
      <c r="EC431" s="41"/>
      <c r="ED431" s="41"/>
      <c r="EE431" s="41"/>
      <c r="EF431" s="41"/>
      <c r="EG431" s="41"/>
      <c r="EH431" s="41"/>
      <c r="EI431" s="41"/>
      <c r="EJ431" s="41"/>
      <c r="EK431" s="41"/>
      <c r="EL431" s="41"/>
      <c r="EM431" s="41"/>
      <c r="EN431" s="41"/>
      <c r="EO431" s="41"/>
      <c r="EP431" s="41"/>
      <c r="EQ431" s="41"/>
      <c r="ER431" s="41"/>
      <c r="ES431" s="41"/>
      <c r="ET431" s="41"/>
      <c r="EU431" s="41"/>
      <c r="EV431" s="41"/>
      <c r="EW431" s="41"/>
      <c r="EX431" s="41"/>
      <c r="EY431" s="41"/>
      <c r="EZ431" s="41"/>
      <c r="FA431" s="41"/>
      <c r="FB431" s="41"/>
      <c r="FC431" s="41"/>
      <c r="FD431" s="41"/>
      <c r="FE431" s="41"/>
      <c r="FF431" s="41"/>
      <c r="FG431" s="41"/>
      <c r="FH431" s="41"/>
      <c r="FI431" s="41"/>
      <c r="FJ431" s="41"/>
      <c r="FK431" s="41"/>
      <c r="FL431" s="41"/>
      <c r="FM431" s="41"/>
      <c r="FN431" s="41"/>
      <c r="FO431" s="41"/>
      <c r="FP431" s="41"/>
      <c r="FQ431" s="41"/>
      <c r="FR431" s="41"/>
      <c r="FS431" s="41"/>
      <c r="FT431" s="41"/>
      <c r="FU431" s="41"/>
      <c r="FV431" s="41"/>
      <c r="FW431" s="41"/>
      <c r="FX431" s="41"/>
      <c r="FY431" s="41"/>
      <c r="FZ431" s="41"/>
      <c r="GA431" s="41"/>
      <c r="GB431" s="41"/>
      <c r="GC431" s="41"/>
      <c r="GD431" s="41"/>
      <c r="GE431" s="41"/>
      <c r="GF431" s="41"/>
      <c r="GG431" s="41"/>
      <c r="GH431" s="41"/>
      <c r="GI431" s="41"/>
      <c r="GJ431" s="41"/>
      <c r="GK431" s="41"/>
      <c r="GL431" s="41"/>
      <c r="GM431" s="41"/>
      <c r="GN431" s="41"/>
      <c r="GO431" s="41"/>
      <c r="GP431" s="41"/>
      <c r="GQ431" s="41"/>
      <c r="GR431" s="41"/>
      <c r="GS431" s="41"/>
      <c r="GT431" s="41"/>
      <c r="GU431" s="41"/>
      <c r="GV431" s="41"/>
      <c r="GW431" s="41"/>
      <c r="GX431" s="41"/>
      <c r="GY431" s="41"/>
      <c r="GZ431" s="41"/>
      <c r="HA431" s="41"/>
      <c r="HB431" s="41"/>
      <c r="HC431" s="41"/>
      <c r="HD431" s="41"/>
      <c r="HE431" s="41"/>
      <c r="HF431" s="41"/>
      <c r="HG431" s="41"/>
      <c r="HH431" s="41"/>
      <c r="HI431" s="41"/>
      <c r="HJ431" s="41"/>
      <c r="HK431" s="41"/>
      <c r="HL431" s="41"/>
      <c r="HM431" s="41"/>
      <c r="HN431" s="41"/>
      <c r="HO431" s="41"/>
      <c r="HP431" s="41"/>
      <c r="HQ431" s="41"/>
      <c r="HR431" s="41"/>
      <c r="HS431" s="41"/>
      <c r="HT431" s="41"/>
      <c r="HU431" s="41"/>
      <c r="HV431" s="41"/>
      <c r="HW431" s="41"/>
      <c r="HX431" s="41"/>
      <c r="HY431" s="41"/>
      <c r="HZ431" s="41"/>
      <c r="IA431" s="41"/>
      <c r="IB431" s="41"/>
      <c r="IC431" s="41"/>
      <c r="ID431" s="41"/>
      <c r="IE431" s="41"/>
      <c r="IF431" s="41"/>
      <c r="IG431" s="41"/>
      <c r="IH431" s="41"/>
      <c r="II431" s="41"/>
      <c r="IJ431" s="41"/>
      <c r="IK431" s="41"/>
      <c r="IL431" s="41"/>
      <c r="IM431" s="41"/>
      <c r="IN431" s="41"/>
      <c r="IO431" s="41"/>
      <c r="IP431" s="41"/>
      <c r="IQ431" s="41"/>
      <c r="IR431" s="41"/>
      <c r="IS431" s="41"/>
      <c r="IT431" s="41"/>
      <c r="IU431" s="41"/>
      <c r="IV431" s="41"/>
    </row>
    <row r="432" spans="1:267" s="41" customFormat="1" ht="46.5">
      <c r="A432" s="591"/>
      <c r="B432" s="76" t="s">
        <v>3335</v>
      </c>
      <c r="C432" s="65" t="s">
        <v>80</v>
      </c>
      <c r="D432" s="65" t="s">
        <v>80</v>
      </c>
      <c r="E432" s="65" t="s">
        <v>80</v>
      </c>
      <c r="F432" s="65" t="s">
        <v>80</v>
      </c>
      <c r="G432" s="93" t="s">
        <v>80</v>
      </c>
      <c r="H432" s="65" t="s">
        <v>80</v>
      </c>
      <c r="I432" s="65" t="s">
        <v>80</v>
      </c>
      <c r="J432" s="44">
        <f>J428+J431</f>
        <v>3879700.7603599997</v>
      </c>
      <c r="K432" s="44">
        <f t="shared" ref="K432:O432" si="67">K428+K431</f>
        <v>3845428.7985</v>
      </c>
      <c r="L432" s="44">
        <f t="shared" si="67"/>
        <v>34271.961860000003</v>
      </c>
      <c r="M432" s="44">
        <f t="shared" si="67"/>
        <v>1443496.6036139999</v>
      </c>
      <c r="N432" s="44">
        <f t="shared" si="67"/>
        <v>1096215.70429</v>
      </c>
      <c r="O432" s="44">
        <f t="shared" si="67"/>
        <v>0</v>
      </c>
      <c r="P432" s="65" t="s">
        <v>80</v>
      </c>
      <c r="Q432" s="102" t="s">
        <v>80</v>
      </c>
      <c r="R432" s="102" t="s">
        <v>80</v>
      </c>
      <c r="S432" s="65" t="s">
        <v>80</v>
      </c>
      <c r="T432" s="65"/>
      <c r="U432" s="44">
        <f t="shared" ref="U432:AR432" si="68">U428+U431</f>
        <v>81175.203250000006</v>
      </c>
      <c r="V432" s="44">
        <f t="shared" si="68"/>
        <v>11586.6715</v>
      </c>
      <c r="W432" s="44">
        <f t="shared" si="68"/>
        <v>89657.640820000001</v>
      </c>
      <c r="X432" s="44">
        <f t="shared" si="68"/>
        <v>182419.51556999999</v>
      </c>
      <c r="Y432" s="44">
        <f t="shared" si="68"/>
        <v>50046.1944</v>
      </c>
      <c r="Z432" s="44">
        <f t="shared" ref="Z432:AD432" si="69">Z428+Z431</f>
        <v>983080.20452999987</v>
      </c>
      <c r="AA432" s="44">
        <f t="shared" si="69"/>
        <v>858.10620999999992</v>
      </c>
      <c r="AB432" s="44">
        <f t="shared" si="69"/>
        <v>173851.31933899998</v>
      </c>
      <c r="AC432" s="44">
        <f t="shared" si="69"/>
        <v>1157789.630079</v>
      </c>
      <c r="AD432" s="44">
        <f t="shared" si="69"/>
        <v>75249.170750000005</v>
      </c>
      <c r="AE432" s="44">
        <f t="shared" ref="AE432:AN432" si="70">AE428+AE431</f>
        <v>47464.338750000003</v>
      </c>
      <c r="AF432" s="44">
        <f t="shared" si="70"/>
        <v>858.10620999999992</v>
      </c>
      <c r="AG432" s="44">
        <f t="shared" si="70"/>
        <v>24159.305700000001</v>
      </c>
      <c r="AH432" s="44">
        <f t="shared" si="70"/>
        <v>72481.750659999991</v>
      </c>
      <c r="AI432" s="44">
        <f t="shared" si="70"/>
        <v>51043.615189999997</v>
      </c>
      <c r="AJ432" s="44">
        <f t="shared" si="70"/>
        <v>935615.86577999999</v>
      </c>
      <c r="AK432" s="44">
        <f t="shared" si="70"/>
        <v>0</v>
      </c>
      <c r="AL432" s="44">
        <f t="shared" si="70"/>
        <v>149692.01363899998</v>
      </c>
      <c r="AM432" s="44">
        <f t="shared" si="70"/>
        <v>1085307.8794189999</v>
      </c>
      <c r="AN432" s="44">
        <f t="shared" si="70"/>
        <v>24205.555560000001</v>
      </c>
      <c r="AO432" s="44">
        <f t="shared" si="68"/>
        <v>1255404.4411099998</v>
      </c>
      <c r="AP432" s="44">
        <f t="shared" si="68"/>
        <v>364841.60788999998</v>
      </c>
      <c r="AQ432" s="44">
        <f t="shared" si="68"/>
        <v>0</v>
      </c>
      <c r="AR432" s="44">
        <f t="shared" si="68"/>
        <v>0</v>
      </c>
      <c r="AS432" s="65" t="s">
        <v>80</v>
      </c>
      <c r="AT432" s="44">
        <v>0</v>
      </c>
      <c r="AU432" s="44">
        <v>0</v>
      </c>
      <c r="AV432" s="65" t="s">
        <v>80</v>
      </c>
      <c r="AW432" s="65" t="s">
        <v>80</v>
      </c>
      <c r="AX432" s="376" t="s">
        <v>80</v>
      </c>
      <c r="AY432" s="376" t="s">
        <v>80</v>
      </c>
      <c r="AZ432" s="376" t="s">
        <v>80</v>
      </c>
    </row>
    <row r="433" spans="1:256" s="355" customFormat="1" ht="54" customHeight="1" outlineLevel="1">
      <c r="A433" s="591" t="s">
        <v>17</v>
      </c>
      <c r="B433" s="36" t="s">
        <v>2122</v>
      </c>
      <c r="C433" s="27" t="s">
        <v>2377</v>
      </c>
      <c r="D433" s="27" t="s">
        <v>82</v>
      </c>
      <c r="E433" s="27" t="s">
        <v>80</v>
      </c>
      <c r="F433" s="27" t="s">
        <v>80</v>
      </c>
      <c r="G433" s="10" t="s">
        <v>2271</v>
      </c>
      <c r="H433" s="27" t="s">
        <v>2814</v>
      </c>
      <c r="I433" s="27" t="s">
        <v>2815</v>
      </c>
      <c r="J433" s="34">
        <v>2420.39</v>
      </c>
      <c r="K433" s="34">
        <v>2420.39</v>
      </c>
      <c r="L433" s="34">
        <v>0</v>
      </c>
      <c r="M433" s="34">
        <v>0</v>
      </c>
      <c r="N433" s="34">
        <v>2420.39</v>
      </c>
      <c r="O433" s="34">
        <v>0</v>
      </c>
      <c r="P433" s="27" t="s">
        <v>80</v>
      </c>
      <c r="Q433" s="10" t="s">
        <v>2513</v>
      </c>
      <c r="R433" s="27" t="s">
        <v>1659</v>
      </c>
      <c r="S433" s="107">
        <v>45358</v>
      </c>
      <c r="T433" s="122">
        <v>337.04500000000002</v>
      </c>
      <c r="U433" s="34">
        <v>0</v>
      </c>
      <c r="V433" s="34">
        <v>0</v>
      </c>
      <c r="W433" s="34">
        <v>337.04500000000002</v>
      </c>
      <c r="X433" s="34">
        <v>337.04500000000002</v>
      </c>
      <c r="Y433" s="34">
        <v>337.05</v>
      </c>
      <c r="Z433" s="34">
        <v>0</v>
      </c>
      <c r="AA433" s="34">
        <v>0</v>
      </c>
      <c r="AB433" s="34">
        <v>300.04000000000002</v>
      </c>
      <c r="AC433" s="34">
        <v>300.04000000000002</v>
      </c>
      <c r="AD433" s="34">
        <v>337.05</v>
      </c>
      <c r="AE433" s="34">
        <v>0</v>
      </c>
      <c r="AF433" s="34">
        <v>0</v>
      </c>
      <c r="AG433" s="34">
        <v>0</v>
      </c>
      <c r="AH433" s="34">
        <v>0</v>
      </c>
      <c r="AI433" s="34">
        <v>337.05</v>
      </c>
      <c r="AJ433" s="34">
        <v>0</v>
      </c>
      <c r="AK433" s="34">
        <v>0</v>
      </c>
      <c r="AL433" s="34">
        <v>300.04000000000002</v>
      </c>
      <c r="AM433" s="34">
        <v>300.04000000000002</v>
      </c>
      <c r="AN433" s="34">
        <v>0</v>
      </c>
      <c r="AO433" s="34">
        <v>563.27</v>
      </c>
      <c r="AP433" s="34">
        <v>863.31</v>
      </c>
      <c r="AQ433" s="34">
        <v>0</v>
      </c>
      <c r="AR433" s="34">
        <v>0</v>
      </c>
      <c r="AS433" s="27" t="s">
        <v>2124</v>
      </c>
      <c r="AT433" s="34">
        <v>0</v>
      </c>
      <c r="AU433" s="34">
        <v>0</v>
      </c>
      <c r="AV433" s="253" t="s">
        <v>1915</v>
      </c>
      <c r="AW433" s="253" t="s">
        <v>80</v>
      </c>
      <c r="AX433" s="253" t="s">
        <v>82</v>
      </c>
      <c r="AY433" s="27" t="s">
        <v>2591</v>
      </c>
      <c r="AZ433" s="27" t="s">
        <v>2300</v>
      </c>
      <c r="BA433" s="367"/>
      <c r="BB433" s="367"/>
      <c r="BC433" s="367"/>
      <c r="BD433" s="367"/>
      <c r="BE433" s="367"/>
      <c r="BF433" s="367"/>
      <c r="BG433" s="367"/>
      <c r="BH433" s="367"/>
      <c r="BI433" s="367"/>
      <c r="BJ433" s="367"/>
      <c r="BK433" s="367"/>
      <c r="BL433" s="367"/>
      <c r="BM433" s="367"/>
      <c r="BN433" s="367"/>
      <c r="BO433" s="367"/>
      <c r="BP433" s="367"/>
      <c r="BQ433" s="367"/>
      <c r="BR433" s="367"/>
      <c r="BS433" s="367"/>
      <c r="BT433" s="367"/>
      <c r="BU433" s="367"/>
      <c r="BV433" s="367"/>
      <c r="BW433" s="367"/>
      <c r="BX433" s="367"/>
      <c r="BY433" s="367"/>
      <c r="BZ433" s="367"/>
      <c r="CA433" s="367"/>
      <c r="CB433" s="367"/>
      <c r="CC433" s="367"/>
      <c r="CD433" s="367"/>
      <c r="CE433" s="367"/>
      <c r="CF433" s="367"/>
      <c r="CG433" s="367"/>
      <c r="CH433" s="367"/>
      <c r="CI433" s="367"/>
      <c r="CJ433" s="367"/>
      <c r="CK433" s="367"/>
      <c r="CL433" s="367"/>
      <c r="CM433" s="367"/>
      <c r="CN433" s="367"/>
      <c r="CO433" s="367"/>
      <c r="CP433" s="367"/>
      <c r="CQ433" s="367"/>
      <c r="CR433" s="367"/>
      <c r="CS433" s="367"/>
      <c r="CT433" s="367"/>
      <c r="CU433" s="367"/>
      <c r="CV433" s="367"/>
      <c r="CW433" s="367"/>
      <c r="CX433" s="367"/>
      <c r="CY433" s="367"/>
      <c r="CZ433" s="367"/>
      <c r="DA433" s="367"/>
      <c r="DB433" s="367"/>
      <c r="DC433" s="367"/>
      <c r="DD433" s="367"/>
      <c r="DE433" s="367"/>
      <c r="DF433" s="367"/>
      <c r="DG433" s="367"/>
      <c r="DH433" s="367"/>
      <c r="DI433" s="367"/>
      <c r="DJ433" s="367"/>
      <c r="DK433" s="367"/>
      <c r="DL433" s="367"/>
      <c r="DM433" s="367"/>
      <c r="DN433" s="367"/>
      <c r="DO433" s="367"/>
      <c r="DP433" s="367"/>
      <c r="DQ433" s="367"/>
      <c r="DR433" s="367"/>
      <c r="DS433" s="367"/>
      <c r="DT433" s="367"/>
      <c r="DU433" s="367"/>
      <c r="DV433" s="367"/>
      <c r="DW433" s="367"/>
      <c r="DX433" s="367"/>
      <c r="DY433" s="367"/>
      <c r="DZ433" s="367"/>
      <c r="EA433" s="367"/>
      <c r="EB433" s="367"/>
      <c r="EC433" s="367"/>
      <c r="ED433" s="367"/>
      <c r="EE433" s="367"/>
      <c r="EF433" s="367"/>
      <c r="EG433" s="367"/>
      <c r="EH433" s="367"/>
      <c r="EI433" s="367"/>
      <c r="EJ433" s="367"/>
      <c r="EK433" s="367"/>
      <c r="EL433" s="367"/>
      <c r="EM433" s="367"/>
      <c r="EN433" s="367"/>
      <c r="EO433" s="367"/>
      <c r="EP433" s="367"/>
      <c r="EQ433" s="367"/>
      <c r="ER433" s="367"/>
      <c r="ES433" s="367"/>
      <c r="ET433" s="367"/>
      <c r="EU433" s="367"/>
      <c r="EV433" s="367"/>
      <c r="EW433" s="367"/>
      <c r="EX433" s="367"/>
      <c r="EY433" s="367"/>
      <c r="EZ433" s="367"/>
      <c r="FA433" s="367"/>
      <c r="FB433" s="367"/>
      <c r="FC433" s="367"/>
      <c r="FD433" s="367"/>
      <c r="FE433" s="367"/>
      <c r="FF433" s="367"/>
      <c r="FG433" s="367"/>
      <c r="FH433" s="367"/>
      <c r="FI433" s="367"/>
      <c r="FJ433" s="367"/>
      <c r="FK433" s="367"/>
      <c r="FL433" s="367"/>
      <c r="FM433" s="367"/>
      <c r="FN433" s="367"/>
      <c r="FO433" s="367"/>
      <c r="FP433" s="367"/>
      <c r="FQ433" s="367"/>
      <c r="FR433" s="367"/>
      <c r="FS433" s="367"/>
      <c r="FT433" s="367"/>
      <c r="FU433" s="367"/>
      <c r="FV433" s="367"/>
      <c r="FW433" s="367"/>
      <c r="FX433" s="367"/>
      <c r="FY433" s="367"/>
      <c r="FZ433" s="367"/>
      <c r="GA433" s="367"/>
      <c r="GB433" s="367"/>
      <c r="GC433" s="367"/>
      <c r="GD433" s="367"/>
      <c r="GE433" s="367"/>
      <c r="GF433" s="367"/>
      <c r="GG433" s="367"/>
      <c r="GH433" s="367"/>
      <c r="GI433" s="367"/>
      <c r="GJ433" s="367"/>
      <c r="GK433" s="367"/>
      <c r="GL433" s="367"/>
      <c r="GM433" s="367"/>
      <c r="GN433" s="367"/>
      <c r="GO433" s="367"/>
      <c r="GP433" s="367"/>
      <c r="GQ433" s="367"/>
      <c r="GR433" s="367"/>
      <c r="GS433" s="367"/>
      <c r="GT433" s="367"/>
      <c r="GU433" s="367"/>
      <c r="GV433" s="367"/>
      <c r="GW433" s="367"/>
      <c r="GX433" s="367"/>
      <c r="GY433" s="367"/>
      <c r="GZ433" s="367"/>
      <c r="HA433" s="367"/>
      <c r="HB433" s="367"/>
      <c r="HC433" s="367"/>
      <c r="HD433" s="367"/>
      <c r="HE433" s="367"/>
      <c r="HF433" s="367"/>
      <c r="HG433" s="367"/>
      <c r="HH433" s="367"/>
      <c r="HI433" s="367"/>
      <c r="HJ433" s="367"/>
      <c r="HK433" s="367"/>
      <c r="HL433" s="367"/>
      <c r="HM433" s="367"/>
      <c r="HN433" s="367"/>
      <c r="HO433" s="367"/>
      <c r="HP433" s="367"/>
      <c r="HQ433" s="367"/>
      <c r="HR433" s="367"/>
      <c r="HS433" s="367"/>
      <c r="HT433" s="367"/>
      <c r="HU433" s="367"/>
      <c r="HV433" s="367"/>
      <c r="HW433" s="367"/>
      <c r="HX433" s="367"/>
      <c r="HY433" s="367"/>
      <c r="HZ433" s="367"/>
      <c r="IA433" s="367"/>
      <c r="IB433" s="367"/>
      <c r="IC433" s="367"/>
      <c r="ID433" s="367"/>
      <c r="IE433" s="367"/>
      <c r="IF433" s="367"/>
      <c r="IG433" s="367"/>
      <c r="IH433" s="367"/>
      <c r="II433" s="367"/>
      <c r="IJ433" s="367"/>
      <c r="IK433" s="367"/>
      <c r="IL433" s="367"/>
      <c r="IM433" s="367"/>
      <c r="IN433" s="367"/>
      <c r="IO433" s="367"/>
      <c r="IP433" s="367"/>
      <c r="IQ433" s="367"/>
      <c r="IR433" s="367"/>
      <c r="IS433" s="367"/>
      <c r="IT433" s="367"/>
      <c r="IU433" s="367"/>
      <c r="IV433" s="367"/>
    </row>
    <row r="434" spans="1:256" s="355" customFormat="1" ht="75.75" customHeight="1" outlineLevel="1">
      <c r="A434" s="591"/>
      <c r="B434" s="36" t="s">
        <v>2125</v>
      </c>
      <c r="C434" s="27" t="s">
        <v>2175</v>
      </c>
      <c r="D434" s="27" t="s">
        <v>82</v>
      </c>
      <c r="E434" s="27" t="s">
        <v>80</v>
      </c>
      <c r="F434" s="27" t="s">
        <v>80</v>
      </c>
      <c r="G434" s="10" t="s">
        <v>2214</v>
      </c>
      <c r="H434" s="27" t="s">
        <v>2814</v>
      </c>
      <c r="I434" s="27" t="s">
        <v>2815</v>
      </c>
      <c r="J434" s="34">
        <v>1548.75</v>
      </c>
      <c r="K434" s="34">
        <v>1548.75</v>
      </c>
      <c r="L434" s="34">
        <v>0</v>
      </c>
      <c r="M434" s="34">
        <v>0</v>
      </c>
      <c r="N434" s="34">
        <v>1548.75</v>
      </c>
      <c r="O434" s="34">
        <v>0</v>
      </c>
      <c r="P434" s="27" t="s">
        <v>80</v>
      </c>
      <c r="Q434" s="10" t="s">
        <v>2513</v>
      </c>
      <c r="R434" s="27" t="s">
        <v>1659</v>
      </c>
      <c r="S434" s="107">
        <v>45169</v>
      </c>
      <c r="T434" s="122">
        <v>398</v>
      </c>
      <c r="U434" s="34">
        <v>0</v>
      </c>
      <c r="V434" s="34">
        <v>0</v>
      </c>
      <c r="W434" s="34">
        <v>398</v>
      </c>
      <c r="X434" s="34">
        <v>398</v>
      </c>
      <c r="Y434" s="34">
        <v>398</v>
      </c>
      <c r="Z434" s="34">
        <v>0</v>
      </c>
      <c r="AA434" s="34">
        <v>0</v>
      </c>
      <c r="AB434" s="34">
        <v>199</v>
      </c>
      <c r="AC434" s="34">
        <v>199</v>
      </c>
      <c r="AD434" s="34">
        <v>199</v>
      </c>
      <c r="AE434" s="34">
        <v>0</v>
      </c>
      <c r="AF434" s="34">
        <v>0</v>
      </c>
      <c r="AG434" s="34">
        <v>0</v>
      </c>
      <c r="AH434" s="34">
        <v>0</v>
      </c>
      <c r="AI434" s="34">
        <v>199</v>
      </c>
      <c r="AJ434" s="34">
        <v>0</v>
      </c>
      <c r="AK434" s="34">
        <v>0</v>
      </c>
      <c r="AL434" s="34">
        <v>199</v>
      </c>
      <c r="AM434" s="34">
        <v>199</v>
      </c>
      <c r="AN434" s="34">
        <v>0</v>
      </c>
      <c r="AO434" s="34">
        <v>398</v>
      </c>
      <c r="AP434" s="34">
        <v>597</v>
      </c>
      <c r="AQ434" s="34">
        <v>0</v>
      </c>
      <c r="AR434" s="34">
        <v>0</v>
      </c>
      <c r="AS434" s="27" t="s">
        <v>2124</v>
      </c>
      <c r="AT434" s="34">
        <v>0</v>
      </c>
      <c r="AU434" s="34">
        <v>0</v>
      </c>
      <c r="AV434" s="253" t="s">
        <v>1915</v>
      </c>
      <c r="AW434" s="253" t="s">
        <v>80</v>
      </c>
      <c r="AX434" s="253" t="s">
        <v>82</v>
      </c>
      <c r="AY434" s="27" t="s">
        <v>2591</v>
      </c>
      <c r="AZ434" s="27" t="s">
        <v>2300</v>
      </c>
      <c r="BA434" s="367"/>
      <c r="BB434" s="367"/>
      <c r="BC434" s="367"/>
      <c r="BD434" s="367"/>
      <c r="BE434" s="367"/>
      <c r="BF434" s="367"/>
      <c r="BG434" s="367"/>
      <c r="BH434" s="367"/>
      <c r="BI434" s="367"/>
      <c r="BJ434" s="367"/>
      <c r="BK434" s="367"/>
      <c r="BL434" s="367"/>
      <c r="BM434" s="367"/>
      <c r="BN434" s="367"/>
      <c r="BO434" s="367"/>
      <c r="BP434" s="367"/>
      <c r="BQ434" s="367"/>
      <c r="BR434" s="367"/>
      <c r="BS434" s="367"/>
      <c r="BT434" s="367"/>
      <c r="BU434" s="367"/>
      <c r="BV434" s="367"/>
      <c r="BW434" s="367"/>
      <c r="BX434" s="367"/>
      <c r="BY434" s="367"/>
      <c r="BZ434" s="367"/>
      <c r="CA434" s="367"/>
      <c r="CB434" s="367"/>
      <c r="CC434" s="367"/>
      <c r="CD434" s="367"/>
      <c r="CE434" s="367"/>
      <c r="CF434" s="367"/>
      <c r="CG434" s="367"/>
      <c r="CH434" s="367"/>
      <c r="CI434" s="367"/>
      <c r="CJ434" s="367"/>
      <c r="CK434" s="367"/>
      <c r="CL434" s="367"/>
      <c r="CM434" s="367"/>
      <c r="CN434" s="367"/>
      <c r="CO434" s="367"/>
      <c r="CP434" s="367"/>
      <c r="CQ434" s="367"/>
      <c r="CR434" s="367"/>
      <c r="CS434" s="367"/>
      <c r="CT434" s="367"/>
      <c r="CU434" s="367"/>
      <c r="CV434" s="367"/>
      <c r="CW434" s="367"/>
      <c r="CX434" s="367"/>
      <c r="CY434" s="367"/>
      <c r="CZ434" s="367"/>
      <c r="DA434" s="367"/>
      <c r="DB434" s="367"/>
      <c r="DC434" s="367"/>
      <c r="DD434" s="367"/>
      <c r="DE434" s="367"/>
      <c r="DF434" s="367"/>
      <c r="DG434" s="367"/>
      <c r="DH434" s="367"/>
      <c r="DI434" s="367"/>
      <c r="DJ434" s="367"/>
      <c r="DK434" s="367"/>
      <c r="DL434" s="367"/>
      <c r="DM434" s="367"/>
      <c r="DN434" s="367"/>
      <c r="DO434" s="367"/>
      <c r="DP434" s="367"/>
      <c r="DQ434" s="367"/>
      <c r="DR434" s="367"/>
      <c r="DS434" s="367"/>
      <c r="DT434" s="367"/>
      <c r="DU434" s="367"/>
      <c r="DV434" s="367"/>
      <c r="DW434" s="367"/>
      <c r="DX434" s="367"/>
      <c r="DY434" s="367"/>
      <c r="DZ434" s="367"/>
      <c r="EA434" s="367"/>
      <c r="EB434" s="367"/>
      <c r="EC434" s="367"/>
      <c r="ED434" s="367"/>
      <c r="EE434" s="367"/>
      <c r="EF434" s="367"/>
      <c r="EG434" s="367"/>
      <c r="EH434" s="367"/>
      <c r="EI434" s="367"/>
      <c r="EJ434" s="367"/>
      <c r="EK434" s="367"/>
      <c r="EL434" s="367"/>
      <c r="EM434" s="367"/>
      <c r="EN434" s="367"/>
      <c r="EO434" s="367"/>
      <c r="EP434" s="367"/>
      <c r="EQ434" s="367"/>
      <c r="ER434" s="367"/>
      <c r="ES434" s="367"/>
      <c r="ET434" s="367"/>
      <c r="EU434" s="367"/>
      <c r="EV434" s="367"/>
      <c r="EW434" s="367"/>
      <c r="EX434" s="367"/>
      <c r="EY434" s="367"/>
      <c r="EZ434" s="367"/>
      <c r="FA434" s="367"/>
      <c r="FB434" s="367"/>
      <c r="FC434" s="367"/>
      <c r="FD434" s="367"/>
      <c r="FE434" s="367"/>
      <c r="FF434" s="367"/>
      <c r="FG434" s="367"/>
      <c r="FH434" s="367"/>
      <c r="FI434" s="367"/>
      <c r="FJ434" s="367"/>
      <c r="FK434" s="367"/>
      <c r="FL434" s="367"/>
      <c r="FM434" s="367"/>
      <c r="FN434" s="367"/>
      <c r="FO434" s="367"/>
      <c r="FP434" s="367"/>
      <c r="FQ434" s="367"/>
      <c r="FR434" s="367"/>
      <c r="FS434" s="367"/>
      <c r="FT434" s="367"/>
      <c r="FU434" s="367"/>
      <c r="FV434" s="367"/>
      <c r="FW434" s="367"/>
      <c r="FX434" s="367"/>
      <c r="FY434" s="367"/>
      <c r="FZ434" s="367"/>
      <c r="GA434" s="367"/>
      <c r="GB434" s="367"/>
      <c r="GC434" s="367"/>
      <c r="GD434" s="367"/>
      <c r="GE434" s="367"/>
      <c r="GF434" s="367"/>
      <c r="GG434" s="367"/>
      <c r="GH434" s="367"/>
      <c r="GI434" s="367"/>
      <c r="GJ434" s="367"/>
      <c r="GK434" s="367"/>
      <c r="GL434" s="367"/>
      <c r="GM434" s="367"/>
      <c r="GN434" s="367"/>
      <c r="GO434" s="367"/>
      <c r="GP434" s="367"/>
      <c r="GQ434" s="367"/>
      <c r="GR434" s="367"/>
      <c r="GS434" s="367"/>
      <c r="GT434" s="367"/>
      <c r="GU434" s="367"/>
      <c r="GV434" s="367"/>
      <c r="GW434" s="367"/>
      <c r="GX434" s="367"/>
      <c r="GY434" s="367"/>
      <c r="GZ434" s="367"/>
      <c r="HA434" s="367"/>
      <c r="HB434" s="367"/>
      <c r="HC434" s="367"/>
      <c r="HD434" s="367"/>
      <c r="HE434" s="367"/>
      <c r="HF434" s="367"/>
      <c r="HG434" s="367"/>
      <c r="HH434" s="367"/>
      <c r="HI434" s="367"/>
      <c r="HJ434" s="367"/>
      <c r="HK434" s="367"/>
      <c r="HL434" s="367"/>
      <c r="HM434" s="367"/>
      <c r="HN434" s="367"/>
      <c r="HO434" s="367"/>
      <c r="HP434" s="367"/>
      <c r="HQ434" s="367"/>
      <c r="HR434" s="367"/>
      <c r="HS434" s="367"/>
      <c r="HT434" s="367"/>
      <c r="HU434" s="367"/>
      <c r="HV434" s="367"/>
      <c r="HW434" s="367"/>
      <c r="HX434" s="367"/>
      <c r="HY434" s="367"/>
      <c r="HZ434" s="367"/>
      <c r="IA434" s="367"/>
      <c r="IB434" s="367"/>
      <c r="IC434" s="367"/>
      <c r="ID434" s="367"/>
      <c r="IE434" s="367"/>
      <c r="IF434" s="367"/>
      <c r="IG434" s="367"/>
      <c r="IH434" s="367"/>
      <c r="II434" s="367"/>
      <c r="IJ434" s="367"/>
      <c r="IK434" s="367"/>
      <c r="IL434" s="367"/>
      <c r="IM434" s="367"/>
      <c r="IN434" s="367"/>
      <c r="IO434" s="367"/>
      <c r="IP434" s="367"/>
      <c r="IQ434" s="367"/>
      <c r="IR434" s="367"/>
      <c r="IS434" s="367"/>
      <c r="IT434" s="367"/>
      <c r="IU434" s="367"/>
      <c r="IV434" s="367"/>
    </row>
    <row r="435" spans="1:256" s="41" customFormat="1" ht="54" customHeight="1">
      <c r="A435" s="591"/>
      <c r="B435" s="77" t="s">
        <v>2975</v>
      </c>
      <c r="C435" s="64" t="s">
        <v>80</v>
      </c>
      <c r="D435" s="64" t="s">
        <v>80</v>
      </c>
      <c r="E435" s="64" t="s">
        <v>80</v>
      </c>
      <c r="F435" s="64" t="s">
        <v>80</v>
      </c>
      <c r="G435" s="94" t="s">
        <v>80</v>
      </c>
      <c r="H435" s="64" t="s">
        <v>80</v>
      </c>
      <c r="I435" s="64" t="s">
        <v>80</v>
      </c>
      <c r="J435" s="45">
        <f t="shared" ref="J435:O435" si="71">SUM(J433:J434)</f>
        <v>3969.14</v>
      </c>
      <c r="K435" s="45">
        <f t="shared" si="71"/>
        <v>3969.14</v>
      </c>
      <c r="L435" s="45">
        <f t="shared" si="71"/>
        <v>0</v>
      </c>
      <c r="M435" s="45">
        <f t="shared" si="71"/>
        <v>0</v>
      </c>
      <c r="N435" s="45">
        <f t="shared" si="71"/>
        <v>3969.14</v>
      </c>
      <c r="O435" s="45">
        <f t="shared" si="71"/>
        <v>0</v>
      </c>
      <c r="P435" s="64" t="s">
        <v>80</v>
      </c>
      <c r="Q435" s="103" t="s">
        <v>80</v>
      </c>
      <c r="R435" s="103" t="s">
        <v>80</v>
      </c>
      <c r="S435" s="64" t="s">
        <v>80</v>
      </c>
      <c r="T435" s="64"/>
      <c r="U435" s="45">
        <f t="shared" ref="U435:AD435" si="72">SUM(U433:U434)</f>
        <v>0</v>
      </c>
      <c r="V435" s="45">
        <f t="shared" si="72"/>
        <v>0</v>
      </c>
      <c r="W435" s="45">
        <f t="shared" si="72"/>
        <v>735.04500000000007</v>
      </c>
      <c r="X435" s="45">
        <f t="shared" si="72"/>
        <v>735.04500000000007</v>
      </c>
      <c r="Y435" s="45">
        <f t="shared" si="72"/>
        <v>735.05</v>
      </c>
      <c r="Z435" s="45">
        <f t="shared" si="72"/>
        <v>0</v>
      </c>
      <c r="AA435" s="45">
        <f t="shared" si="72"/>
        <v>0</v>
      </c>
      <c r="AB435" s="45">
        <f t="shared" si="72"/>
        <v>499.04</v>
      </c>
      <c r="AC435" s="45">
        <f t="shared" si="72"/>
        <v>499.04</v>
      </c>
      <c r="AD435" s="45">
        <f t="shared" si="72"/>
        <v>536.04999999999995</v>
      </c>
      <c r="AE435" s="45">
        <f t="shared" ref="AE435:AR435" si="73">SUM(AE433:AE434)</f>
        <v>0</v>
      </c>
      <c r="AF435" s="45">
        <f t="shared" si="73"/>
        <v>0</v>
      </c>
      <c r="AG435" s="45">
        <f t="shared" si="73"/>
        <v>0</v>
      </c>
      <c r="AH435" s="45">
        <f t="shared" si="73"/>
        <v>0</v>
      </c>
      <c r="AI435" s="45">
        <f t="shared" si="73"/>
        <v>536.04999999999995</v>
      </c>
      <c r="AJ435" s="45">
        <f t="shared" si="73"/>
        <v>0</v>
      </c>
      <c r="AK435" s="45">
        <f t="shared" si="73"/>
        <v>0</v>
      </c>
      <c r="AL435" s="45">
        <f t="shared" si="73"/>
        <v>499.04</v>
      </c>
      <c r="AM435" s="45">
        <f t="shared" si="73"/>
        <v>499.04</v>
      </c>
      <c r="AN435" s="45">
        <f t="shared" si="73"/>
        <v>0</v>
      </c>
      <c r="AO435" s="45">
        <f t="shared" si="73"/>
        <v>961.27</v>
      </c>
      <c r="AP435" s="45">
        <f t="shared" si="73"/>
        <v>1460.31</v>
      </c>
      <c r="AQ435" s="45">
        <f t="shared" si="73"/>
        <v>0</v>
      </c>
      <c r="AR435" s="45">
        <f t="shared" si="73"/>
        <v>0</v>
      </c>
      <c r="AS435" s="64" t="s">
        <v>80</v>
      </c>
      <c r="AT435" s="45">
        <f>SUM(AT433:AT434)</f>
        <v>0</v>
      </c>
      <c r="AU435" s="45">
        <f>SUM(AU433:AU434)</f>
        <v>0</v>
      </c>
      <c r="AV435" s="64" t="s">
        <v>80</v>
      </c>
      <c r="AW435" s="64" t="s">
        <v>80</v>
      </c>
      <c r="AX435" s="64" t="s">
        <v>80</v>
      </c>
      <c r="AY435" s="64" t="s">
        <v>80</v>
      </c>
      <c r="AZ435" s="64" t="s">
        <v>80</v>
      </c>
    </row>
    <row r="436" spans="1:256" s="41" customFormat="1" ht="46.5">
      <c r="A436" s="591"/>
      <c r="B436" s="78" t="s">
        <v>2976</v>
      </c>
      <c r="C436" s="46" t="s">
        <v>80</v>
      </c>
      <c r="D436" s="46" t="s">
        <v>80</v>
      </c>
      <c r="E436" s="46" t="s">
        <v>80</v>
      </c>
      <c r="F436" s="46" t="s">
        <v>80</v>
      </c>
      <c r="G436" s="97" t="s">
        <v>80</v>
      </c>
      <c r="H436" s="46" t="s">
        <v>80</v>
      </c>
      <c r="I436" s="46" t="s">
        <v>80</v>
      </c>
      <c r="J436" s="47">
        <v>0</v>
      </c>
      <c r="K436" s="47">
        <v>0</v>
      </c>
      <c r="L436" s="47">
        <v>0</v>
      </c>
      <c r="M436" s="47">
        <v>0</v>
      </c>
      <c r="N436" s="47">
        <v>0</v>
      </c>
      <c r="O436" s="47">
        <v>0</v>
      </c>
      <c r="P436" s="46" t="s">
        <v>80</v>
      </c>
      <c r="Q436" s="373" t="s">
        <v>80</v>
      </c>
      <c r="R436" s="373" t="s">
        <v>80</v>
      </c>
      <c r="S436" s="46" t="s">
        <v>80</v>
      </c>
      <c r="T436" s="46"/>
      <c r="U436" s="47">
        <v>0</v>
      </c>
      <c r="V436" s="47">
        <v>0</v>
      </c>
      <c r="W436" s="47">
        <v>0</v>
      </c>
      <c r="X436" s="47">
        <v>0</v>
      </c>
      <c r="Y436" s="47">
        <v>0</v>
      </c>
      <c r="Z436" s="47">
        <v>0</v>
      </c>
      <c r="AA436" s="47">
        <v>0</v>
      </c>
      <c r="AB436" s="47">
        <v>0</v>
      </c>
      <c r="AC436" s="47">
        <v>0</v>
      </c>
      <c r="AD436" s="47">
        <v>0</v>
      </c>
      <c r="AE436" s="47">
        <v>0</v>
      </c>
      <c r="AF436" s="47">
        <v>0</v>
      </c>
      <c r="AG436" s="47">
        <v>0</v>
      </c>
      <c r="AH436" s="47">
        <v>0</v>
      </c>
      <c r="AI436" s="47">
        <v>0</v>
      </c>
      <c r="AJ436" s="47">
        <v>0</v>
      </c>
      <c r="AK436" s="47">
        <v>0</v>
      </c>
      <c r="AL436" s="47">
        <v>0</v>
      </c>
      <c r="AM436" s="47">
        <v>0</v>
      </c>
      <c r="AN436" s="47">
        <v>0</v>
      </c>
      <c r="AO436" s="47">
        <v>0</v>
      </c>
      <c r="AP436" s="47">
        <v>0</v>
      </c>
      <c r="AQ436" s="47">
        <v>0</v>
      </c>
      <c r="AR436" s="47">
        <v>0</v>
      </c>
      <c r="AS436" s="46" t="s">
        <v>80</v>
      </c>
      <c r="AT436" s="26">
        <v>0</v>
      </c>
      <c r="AU436" s="26">
        <v>0</v>
      </c>
      <c r="AV436" s="63" t="s">
        <v>80</v>
      </c>
      <c r="AW436" s="63" t="s">
        <v>80</v>
      </c>
      <c r="AX436" s="63" t="s">
        <v>80</v>
      </c>
      <c r="AY436" s="63" t="s">
        <v>80</v>
      </c>
      <c r="AZ436" s="63" t="s">
        <v>80</v>
      </c>
    </row>
    <row r="437" spans="1:256" s="41" customFormat="1" ht="46.5">
      <c r="A437" s="591"/>
      <c r="B437" s="76" t="s">
        <v>2977</v>
      </c>
      <c r="C437" s="65" t="s">
        <v>80</v>
      </c>
      <c r="D437" s="65" t="s">
        <v>80</v>
      </c>
      <c r="E437" s="65" t="s">
        <v>80</v>
      </c>
      <c r="F437" s="65" t="s">
        <v>80</v>
      </c>
      <c r="G437" s="93" t="s">
        <v>80</v>
      </c>
      <c r="H437" s="65" t="s">
        <v>80</v>
      </c>
      <c r="I437" s="65" t="s">
        <v>80</v>
      </c>
      <c r="J437" s="44">
        <f t="shared" ref="J437:O437" si="74">J435+J436</f>
        <v>3969.14</v>
      </c>
      <c r="K437" s="44">
        <f t="shared" si="74"/>
        <v>3969.14</v>
      </c>
      <c r="L437" s="44">
        <f t="shared" si="74"/>
        <v>0</v>
      </c>
      <c r="M437" s="44">
        <f t="shared" si="74"/>
        <v>0</v>
      </c>
      <c r="N437" s="44">
        <f t="shared" si="74"/>
        <v>3969.14</v>
      </c>
      <c r="O437" s="44">
        <f t="shared" si="74"/>
        <v>0</v>
      </c>
      <c r="P437" s="65" t="s">
        <v>80</v>
      </c>
      <c r="Q437" s="102" t="s">
        <v>80</v>
      </c>
      <c r="R437" s="102" t="s">
        <v>80</v>
      </c>
      <c r="S437" s="65" t="s">
        <v>80</v>
      </c>
      <c r="T437" s="65"/>
      <c r="U437" s="44">
        <f t="shared" ref="U437:Y437" si="75">U435+U436</f>
        <v>0</v>
      </c>
      <c r="V437" s="44">
        <f t="shared" si="75"/>
        <v>0</v>
      </c>
      <c r="W437" s="44">
        <f t="shared" si="75"/>
        <v>735.04500000000007</v>
      </c>
      <c r="X437" s="44">
        <f t="shared" si="75"/>
        <v>735.04500000000007</v>
      </c>
      <c r="Y437" s="44">
        <f t="shared" si="75"/>
        <v>735.05</v>
      </c>
      <c r="Z437" s="44">
        <f t="shared" ref="Z437:AD437" si="76">Z435+Z436</f>
        <v>0</v>
      </c>
      <c r="AA437" s="44">
        <f t="shared" si="76"/>
        <v>0</v>
      </c>
      <c r="AB437" s="44">
        <f t="shared" si="76"/>
        <v>499.04</v>
      </c>
      <c r="AC437" s="44">
        <f t="shared" si="76"/>
        <v>499.04</v>
      </c>
      <c r="AD437" s="44">
        <f t="shared" si="76"/>
        <v>536.04999999999995</v>
      </c>
      <c r="AE437" s="44">
        <f t="shared" ref="AE437:AN437" si="77">AE435+AE436</f>
        <v>0</v>
      </c>
      <c r="AF437" s="44">
        <f t="shared" si="77"/>
        <v>0</v>
      </c>
      <c r="AG437" s="44">
        <f t="shared" si="77"/>
        <v>0</v>
      </c>
      <c r="AH437" s="44">
        <f t="shared" si="77"/>
        <v>0</v>
      </c>
      <c r="AI437" s="44">
        <f t="shared" si="77"/>
        <v>536.04999999999995</v>
      </c>
      <c r="AJ437" s="44">
        <f t="shared" si="77"/>
        <v>0</v>
      </c>
      <c r="AK437" s="44">
        <f t="shared" si="77"/>
        <v>0</v>
      </c>
      <c r="AL437" s="44">
        <f t="shared" si="77"/>
        <v>499.04</v>
      </c>
      <c r="AM437" s="44">
        <f t="shared" si="77"/>
        <v>499.04</v>
      </c>
      <c r="AN437" s="44">
        <f t="shared" si="77"/>
        <v>0</v>
      </c>
      <c r="AO437" s="44">
        <f>AO435+AO436</f>
        <v>961.27</v>
      </c>
      <c r="AP437" s="44">
        <f>AP435+AP436</f>
        <v>1460.31</v>
      </c>
      <c r="AQ437" s="44">
        <f>AQ435+AQ436</f>
        <v>0</v>
      </c>
      <c r="AR437" s="44">
        <f>AR435+AR436</f>
        <v>0</v>
      </c>
      <c r="AS437" s="65" t="s">
        <v>80</v>
      </c>
      <c r="AT437" s="44">
        <f>AT435+AT436</f>
        <v>0</v>
      </c>
      <c r="AU437" s="44">
        <f>AU435+AU436</f>
        <v>0</v>
      </c>
      <c r="AV437" s="65" t="s">
        <v>80</v>
      </c>
      <c r="AW437" s="65" t="s">
        <v>80</v>
      </c>
      <c r="AX437" s="65" t="s">
        <v>80</v>
      </c>
      <c r="AY437" s="65" t="s">
        <v>80</v>
      </c>
      <c r="AZ437" s="65" t="s">
        <v>80</v>
      </c>
    </row>
    <row r="438" spans="1:256" s="41" customFormat="1" ht="78.75" customHeight="1" outlineLevel="1">
      <c r="A438" s="591" t="s">
        <v>2991</v>
      </c>
      <c r="B438" s="48" t="s">
        <v>2985</v>
      </c>
      <c r="C438" s="37"/>
      <c r="D438" s="37" t="s">
        <v>82</v>
      </c>
      <c r="E438" s="37" t="s">
        <v>2986</v>
      </c>
      <c r="F438" s="483">
        <v>70891095</v>
      </c>
      <c r="G438" s="21" t="s">
        <v>2987</v>
      </c>
      <c r="H438" s="21" t="s">
        <v>2988</v>
      </c>
      <c r="I438" s="400" t="s">
        <v>2989</v>
      </c>
      <c r="J438" s="35">
        <v>35025</v>
      </c>
      <c r="K438" s="35">
        <v>35025</v>
      </c>
      <c r="L438" s="35">
        <v>0</v>
      </c>
      <c r="M438" s="35"/>
      <c r="N438" s="494">
        <v>30000</v>
      </c>
      <c r="O438" s="35">
        <v>0</v>
      </c>
      <c r="P438" s="35"/>
      <c r="Q438" s="395">
        <v>46508</v>
      </c>
      <c r="R438" s="37" t="s">
        <v>1659</v>
      </c>
      <c r="S438" s="395"/>
      <c r="T438" s="35">
        <v>0</v>
      </c>
      <c r="U438" s="35">
        <v>0</v>
      </c>
      <c r="V438" s="35">
        <v>0</v>
      </c>
      <c r="W438" s="35">
        <v>0</v>
      </c>
      <c r="X438" s="35">
        <v>0</v>
      </c>
      <c r="Y438" s="35">
        <v>0</v>
      </c>
      <c r="Z438" s="35">
        <v>4000</v>
      </c>
      <c r="AA438" s="35">
        <v>0</v>
      </c>
      <c r="AB438" s="35">
        <v>0</v>
      </c>
      <c r="AC438" s="35">
        <v>4000</v>
      </c>
      <c r="AD438" s="35">
        <v>0</v>
      </c>
      <c r="AE438" s="35">
        <v>1000</v>
      </c>
      <c r="AF438" s="35">
        <v>0</v>
      </c>
      <c r="AG438" s="35">
        <v>0</v>
      </c>
      <c r="AH438" s="35">
        <v>1000</v>
      </c>
      <c r="AI438" s="35">
        <v>0</v>
      </c>
      <c r="AJ438" s="35">
        <v>3000</v>
      </c>
      <c r="AK438" s="35">
        <v>0</v>
      </c>
      <c r="AL438" s="35">
        <v>0</v>
      </c>
      <c r="AM438" s="35">
        <v>3000</v>
      </c>
      <c r="AN438" s="35">
        <v>0</v>
      </c>
      <c r="AO438" s="35">
        <v>31000</v>
      </c>
      <c r="AP438" s="35">
        <v>0</v>
      </c>
      <c r="AQ438" s="35">
        <v>0</v>
      </c>
      <c r="AR438" s="35">
        <v>0</v>
      </c>
      <c r="AS438" s="37" t="s">
        <v>2990</v>
      </c>
      <c r="AT438" s="35">
        <v>0</v>
      </c>
      <c r="AU438" s="35">
        <v>0</v>
      </c>
      <c r="AV438" s="37" t="s">
        <v>1915</v>
      </c>
      <c r="AW438" s="35"/>
      <c r="AX438" s="37" t="s">
        <v>82</v>
      </c>
      <c r="AY438" s="37" t="s">
        <v>2591</v>
      </c>
      <c r="AZ438" s="37" t="s">
        <v>2493</v>
      </c>
    </row>
    <row r="439" spans="1:256" s="41" customFormat="1" ht="50.25" customHeight="1">
      <c r="A439" s="591"/>
      <c r="B439" s="77" t="s">
        <v>2982</v>
      </c>
      <c r="C439" s="64" t="s">
        <v>80</v>
      </c>
      <c r="D439" s="64" t="s">
        <v>80</v>
      </c>
      <c r="E439" s="64" t="s">
        <v>80</v>
      </c>
      <c r="F439" s="64" t="s">
        <v>80</v>
      </c>
      <c r="G439" s="94" t="s">
        <v>80</v>
      </c>
      <c r="H439" s="64" t="s">
        <v>80</v>
      </c>
      <c r="I439" s="64" t="s">
        <v>80</v>
      </c>
      <c r="J439" s="45">
        <f>J438</f>
        <v>35025</v>
      </c>
      <c r="K439" s="45">
        <f t="shared" ref="K439:O439" si="78">K438</f>
        <v>35025</v>
      </c>
      <c r="L439" s="45">
        <f t="shared" si="78"/>
        <v>0</v>
      </c>
      <c r="M439" s="45">
        <f t="shared" si="78"/>
        <v>0</v>
      </c>
      <c r="N439" s="45">
        <f t="shared" si="78"/>
        <v>30000</v>
      </c>
      <c r="O439" s="45">
        <f t="shared" si="78"/>
        <v>0</v>
      </c>
      <c r="P439" s="64" t="s">
        <v>80</v>
      </c>
      <c r="Q439" s="103"/>
      <c r="R439" s="103" t="s">
        <v>80</v>
      </c>
      <c r="S439" s="64" t="s">
        <v>80</v>
      </c>
      <c r="T439" s="64"/>
      <c r="U439" s="45">
        <f>U438</f>
        <v>0</v>
      </c>
      <c r="V439" s="45">
        <f t="shared" ref="V439:AR439" si="79">V438</f>
        <v>0</v>
      </c>
      <c r="W439" s="45">
        <f t="shared" si="79"/>
        <v>0</v>
      </c>
      <c r="X439" s="45">
        <f t="shared" si="79"/>
        <v>0</v>
      </c>
      <c r="Y439" s="45">
        <f t="shared" si="79"/>
        <v>0</v>
      </c>
      <c r="Z439" s="45">
        <f t="shared" si="79"/>
        <v>4000</v>
      </c>
      <c r="AA439" s="45">
        <f t="shared" si="79"/>
        <v>0</v>
      </c>
      <c r="AB439" s="45">
        <f t="shared" si="79"/>
        <v>0</v>
      </c>
      <c r="AC439" s="45">
        <f t="shared" si="79"/>
        <v>4000</v>
      </c>
      <c r="AD439" s="45">
        <f t="shared" si="79"/>
        <v>0</v>
      </c>
      <c r="AE439" s="45">
        <f t="shared" si="79"/>
        <v>1000</v>
      </c>
      <c r="AF439" s="45">
        <f t="shared" si="79"/>
        <v>0</v>
      </c>
      <c r="AG439" s="45">
        <f t="shared" si="79"/>
        <v>0</v>
      </c>
      <c r="AH439" s="45">
        <f t="shared" si="79"/>
        <v>1000</v>
      </c>
      <c r="AI439" s="45">
        <f t="shared" si="79"/>
        <v>0</v>
      </c>
      <c r="AJ439" s="45">
        <f t="shared" si="79"/>
        <v>3000</v>
      </c>
      <c r="AK439" s="45">
        <f t="shared" si="79"/>
        <v>0</v>
      </c>
      <c r="AL439" s="45">
        <f t="shared" si="79"/>
        <v>0</v>
      </c>
      <c r="AM439" s="45">
        <f t="shared" si="79"/>
        <v>3000</v>
      </c>
      <c r="AN439" s="45">
        <f t="shared" si="79"/>
        <v>0</v>
      </c>
      <c r="AO439" s="45">
        <f t="shared" si="79"/>
        <v>31000</v>
      </c>
      <c r="AP439" s="45">
        <f t="shared" si="79"/>
        <v>0</v>
      </c>
      <c r="AQ439" s="45">
        <f t="shared" si="79"/>
        <v>0</v>
      </c>
      <c r="AR439" s="45">
        <f t="shared" si="79"/>
        <v>0</v>
      </c>
      <c r="AS439" s="64" t="s">
        <v>80</v>
      </c>
      <c r="AT439" s="45">
        <v>0</v>
      </c>
      <c r="AU439" s="45">
        <v>0</v>
      </c>
      <c r="AV439" s="64" t="s">
        <v>80</v>
      </c>
      <c r="AW439" s="64" t="s">
        <v>80</v>
      </c>
      <c r="AX439" s="64" t="s">
        <v>80</v>
      </c>
      <c r="AY439" s="64" t="s">
        <v>80</v>
      </c>
      <c r="AZ439" s="64" t="s">
        <v>80</v>
      </c>
    </row>
    <row r="440" spans="1:256" s="41" customFormat="1" ht="50.25" customHeight="1">
      <c r="A440" s="591"/>
      <c r="B440" s="78" t="s">
        <v>2983</v>
      </c>
      <c r="C440" s="63" t="s">
        <v>80</v>
      </c>
      <c r="D440" s="63" t="s">
        <v>80</v>
      </c>
      <c r="E440" s="63" t="s">
        <v>80</v>
      </c>
      <c r="F440" s="63" t="s">
        <v>80</v>
      </c>
      <c r="G440" s="95" t="s">
        <v>80</v>
      </c>
      <c r="H440" s="63" t="s">
        <v>80</v>
      </c>
      <c r="I440" s="63" t="s">
        <v>80</v>
      </c>
      <c r="J440" s="26">
        <v>0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63" t="s">
        <v>80</v>
      </c>
      <c r="Q440" s="104"/>
      <c r="R440" s="104" t="s">
        <v>80</v>
      </c>
      <c r="S440" s="63" t="s">
        <v>80</v>
      </c>
      <c r="T440" s="63"/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0</v>
      </c>
      <c r="AK440" s="26">
        <v>0</v>
      </c>
      <c r="AL440" s="26">
        <v>0</v>
      </c>
      <c r="AM440" s="26">
        <v>0</v>
      </c>
      <c r="AN440" s="26">
        <v>0</v>
      </c>
      <c r="AO440" s="26">
        <v>0</v>
      </c>
      <c r="AP440" s="26">
        <v>0</v>
      </c>
      <c r="AQ440" s="26">
        <v>0</v>
      </c>
      <c r="AR440" s="26">
        <v>0</v>
      </c>
      <c r="AS440" s="63" t="s">
        <v>80</v>
      </c>
      <c r="AT440" s="26">
        <v>0</v>
      </c>
      <c r="AU440" s="26">
        <v>0</v>
      </c>
      <c r="AV440" s="63" t="s">
        <v>80</v>
      </c>
      <c r="AW440" s="63" t="s">
        <v>80</v>
      </c>
      <c r="AX440" s="63" t="s">
        <v>80</v>
      </c>
      <c r="AY440" s="63" t="s">
        <v>80</v>
      </c>
      <c r="AZ440" s="63" t="s">
        <v>80</v>
      </c>
    </row>
    <row r="441" spans="1:256" s="41" customFormat="1" ht="50.25" customHeight="1">
      <c r="A441" s="591"/>
      <c r="B441" s="76" t="s">
        <v>2984</v>
      </c>
      <c r="C441" s="65" t="s">
        <v>80</v>
      </c>
      <c r="D441" s="65" t="s">
        <v>80</v>
      </c>
      <c r="E441" s="65" t="s">
        <v>80</v>
      </c>
      <c r="F441" s="65" t="s">
        <v>80</v>
      </c>
      <c r="G441" s="93" t="s">
        <v>80</v>
      </c>
      <c r="H441" s="65" t="s">
        <v>80</v>
      </c>
      <c r="I441" s="65" t="s">
        <v>80</v>
      </c>
      <c r="J441" s="44">
        <f>J440+J439</f>
        <v>35025</v>
      </c>
      <c r="K441" s="44">
        <f t="shared" ref="K441:O441" si="80">K440+K439</f>
        <v>35025</v>
      </c>
      <c r="L441" s="44">
        <f t="shared" si="80"/>
        <v>0</v>
      </c>
      <c r="M441" s="44">
        <f t="shared" si="80"/>
        <v>0</v>
      </c>
      <c r="N441" s="44">
        <f t="shared" si="80"/>
        <v>30000</v>
      </c>
      <c r="O441" s="44">
        <f t="shared" si="80"/>
        <v>0</v>
      </c>
      <c r="P441" s="65" t="s">
        <v>80</v>
      </c>
      <c r="Q441" s="102"/>
      <c r="R441" s="102" t="s">
        <v>80</v>
      </c>
      <c r="S441" s="65" t="s">
        <v>80</v>
      </c>
      <c r="T441" s="65"/>
      <c r="U441" s="44">
        <f>U440+U439</f>
        <v>0</v>
      </c>
      <c r="V441" s="44">
        <f t="shared" ref="V441:AR441" si="81">V440+V439</f>
        <v>0</v>
      </c>
      <c r="W441" s="44">
        <f t="shared" si="81"/>
        <v>0</v>
      </c>
      <c r="X441" s="44">
        <f t="shared" si="81"/>
        <v>0</v>
      </c>
      <c r="Y441" s="44">
        <f t="shared" si="81"/>
        <v>0</v>
      </c>
      <c r="Z441" s="44">
        <f t="shared" si="81"/>
        <v>4000</v>
      </c>
      <c r="AA441" s="44">
        <f t="shared" si="81"/>
        <v>0</v>
      </c>
      <c r="AB441" s="44">
        <f t="shared" si="81"/>
        <v>0</v>
      </c>
      <c r="AC441" s="44">
        <f t="shared" si="81"/>
        <v>4000</v>
      </c>
      <c r="AD441" s="44">
        <f t="shared" si="81"/>
        <v>0</v>
      </c>
      <c r="AE441" s="44">
        <f t="shared" si="81"/>
        <v>1000</v>
      </c>
      <c r="AF441" s="44">
        <f t="shared" si="81"/>
        <v>0</v>
      </c>
      <c r="AG441" s="44">
        <f t="shared" si="81"/>
        <v>0</v>
      </c>
      <c r="AH441" s="44">
        <f t="shared" si="81"/>
        <v>1000</v>
      </c>
      <c r="AI441" s="44">
        <f t="shared" si="81"/>
        <v>0</v>
      </c>
      <c r="AJ441" s="44">
        <f t="shared" si="81"/>
        <v>3000</v>
      </c>
      <c r="AK441" s="44">
        <f t="shared" si="81"/>
        <v>0</v>
      </c>
      <c r="AL441" s="44">
        <f t="shared" si="81"/>
        <v>0</v>
      </c>
      <c r="AM441" s="44">
        <f t="shared" si="81"/>
        <v>3000</v>
      </c>
      <c r="AN441" s="44">
        <f t="shared" si="81"/>
        <v>0</v>
      </c>
      <c r="AO441" s="44">
        <f t="shared" si="81"/>
        <v>31000</v>
      </c>
      <c r="AP441" s="44">
        <f t="shared" si="81"/>
        <v>0</v>
      </c>
      <c r="AQ441" s="44">
        <f t="shared" si="81"/>
        <v>0</v>
      </c>
      <c r="AR441" s="44">
        <f t="shared" si="81"/>
        <v>0</v>
      </c>
      <c r="AS441" s="65" t="s">
        <v>80</v>
      </c>
      <c r="AT441" s="44">
        <v>0</v>
      </c>
      <c r="AU441" s="44">
        <v>0</v>
      </c>
      <c r="AV441" s="65" t="s">
        <v>80</v>
      </c>
      <c r="AW441" s="65" t="s">
        <v>80</v>
      </c>
      <c r="AX441" s="65" t="s">
        <v>80</v>
      </c>
      <c r="AY441" s="65" t="s">
        <v>80</v>
      </c>
      <c r="AZ441" s="65" t="s">
        <v>80</v>
      </c>
    </row>
    <row r="442" spans="1:256" s="355" customFormat="1" ht="70.5" customHeight="1" outlineLevel="1">
      <c r="A442" s="591" t="s">
        <v>18</v>
      </c>
      <c r="B442" s="116" t="s">
        <v>2083</v>
      </c>
      <c r="C442" s="23" t="s">
        <v>2084</v>
      </c>
      <c r="D442" s="23" t="s">
        <v>82</v>
      </c>
      <c r="E442" s="23" t="s">
        <v>80</v>
      </c>
      <c r="F442" s="137" t="s">
        <v>80</v>
      </c>
      <c r="G442" s="5" t="s">
        <v>2488</v>
      </c>
      <c r="H442" s="69" t="s">
        <v>609</v>
      </c>
      <c r="I442" s="69" t="s">
        <v>2796</v>
      </c>
      <c r="J442" s="4">
        <v>572146.43000000005</v>
      </c>
      <c r="K442" s="4">
        <v>572146.43000000005</v>
      </c>
      <c r="L442" s="4">
        <v>0</v>
      </c>
      <c r="M442" s="4">
        <v>514931.78</v>
      </c>
      <c r="N442" s="4">
        <v>0</v>
      </c>
      <c r="O442" s="4">
        <v>0</v>
      </c>
      <c r="P442" s="69" t="s">
        <v>80</v>
      </c>
      <c r="Q442" s="411">
        <v>46142</v>
      </c>
      <c r="R442" s="23" t="s">
        <v>1659</v>
      </c>
      <c r="S442" s="4">
        <v>523768.22401000006</v>
      </c>
      <c r="T442" s="4">
        <v>174967.35029999999</v>
      </c>
      <c r="U442" s="4">
        <v>42428.249100000001</v>
      </c>
      <c r="V442" s="4">
        <v>0</v>
      </c>
      <c r="W442" s="4">
        <v>303378.57491000002</v>
      </c>
      <c r="X442" s="4">
        <v>345806.82401000004</v>
      </c>
      <c r="Y442" s="4">
        <v>0</v>
      </c>
      <c r="Z442" s="4">
        <v>17796.14</v>
      </c>
      <c r="AA442" s="4">
        <v>0</v>
      </c>
      <c r="AB442" s="4">
        <v>160165.26</v>
      </c>
      <c r="AC442" s="4">
        <v>177961.40000000002</v>
      </c>
      <c r="AD442" s="4">
        <v>0</v>
      </c>
      <c r="AE442" s="33">
        <v>10677.68</v>
      </c>
      <c r="AF442" s="33">
        <v>0</v>
      </c>
      <c r="AG442" s="33">
        <v>96099.16</v>
      </c>
      <c r="AH442" s="33">
        <v>106776.84</v>
      </c>
      <c r="AI442" s="33">
        <v>0</v>
      </c>
      <c r="AJ442" s="33">
        <v>7118.46</v>
      </c>
      <c r="AK442" s="33">
        <v>0</v>
      </c>
      <c r="AL442" s="33">
        <v>64066.1</v>
      </c>
      <c r="AM442" s="33">
        <v>71184.56</v>
      </c>
      <c r="AN442" s="33">
        <v>0</v>
      </c>
      <c r="AO442" s="33">
        <v>69500.7</v>
      </c>
      <c r="AP442" s="34">
        <v>0</v>
      </c>
      <c r="AQ442" s="34">
        <v>0</v>
      </c>
      <c r="AR442" s="34">
        <v>0</v>
      </c>
      <c r="AS442" s="27" t="s">
        <v>2085</v>
      </c>
      <c r="AT442" s="34">
        <v>0</v>
      </c>
      <c r="AU442" s="34">
        <v>0</v>
      </c>
      <c r="AV442" s="27" t="s">
        <v>1915</v>
      </c>
      <c r="AW442" s="27" t="s">
        <v>80</v>
      </c>
      <c r="AX442" s="434" t="s">
        <v>82</v>
      </c>
      <c r="AY442" s="27" t="s">
        <v>2591</v>
      </c>
      <c r="AZ442" s="434" t="s">
        <v>2324</v>
      </c>
      <c r="BA442" s="367"/>
      <c r="BB442" s="367"/>
      <c r="BC442" s="367"/>
      <c r="BD442" s="367"/>
      <c r="BE442" s="367"/>
      <c r="CE442" s="367"/>
      <c r="CF442" s="367"/>
      <c r="CG442" s="367"/>
      <c r="CH442" s="367"/>
      <c r="CI442" s="367"/>
      <c r="CJ442" s="367"/>
      <c r="CK442" s="367"/>
      <c r="CL442" s="367"/>
      <c r="CM442" s="367"/>
      <c r="CN442" s="367"/>
      <c r="CO442" s="367"/>
      <c r="CP442" s="367"/>
      <c r="CQ442" s="367"/>
      <c r="CR442" s="367"/>
      <c r="CS442" s="367"/>
      <c r="CT442" s="367"/>
      <c r="CU442" s="367"/>
      <c r="CV442" s="367"/>
      <c r="CW442" s="367"/>
      <c r="CX442" s="367"/>
      <c r="CY442" s="367"/>
      <c r="CZ442" s="367"/>
      <c r="DA442" s="367"/>
      <c r="DB442" s="367"/>
      <c r="DC442" s="367"/>
      <c r="DD442" s="367"/>
      <c r="DE442" s="367"/>
      <c r="DF442" s="367"/>
      <c r="DG442" s="367"/>
      <c r="DH442" s="367"/>
      <c r="DI442" s="367"/>
      <c r="DJ442" s="367"/>
      <c r="DK442" s="367"/>
      <c r="DL442" s="367"/>
      <c r="DM442" s="367"/>
      <c r="DN442" s="367"/>
      <c r="DO442" s="367"/>
      <c r="DP442" s="367"/>
      <c r="DQ442" s="367"/>
      <c r="DR442" s="367"/>
      <c r="DS442" s="367"/>
      <c r="DT442" s="367"/>
      <c r="DU442" s="367"/>
      <c r="DV442" s="367"/>
      <c r="DW442" s="367"/>
      <c r="DX442" s="367"/>
      <c r="DY442" s="367"/>
      <c r="DZ442" s="367"/>
      <c r="EA442" s="367"/>
      <c r="EB442" s="367"/>
      <c r="EC442" s="367"/>
      <c r="ED442" s="367"/>
      <c r="EE442" s="367"/>
      <c r="EF442" s="367"/>
      <c r="EG442" s="367"/>
      <c r="EH442" s="367"/>
      <c r="EI442" s="367"/>
      <c r="EJ442" s="367"/>
      <c r="EK442" s="367"/>
      <c r="EL442" s="367"/>
      <c r="EM442" s="367"/>
      <c r="EN442" s="367"/>
      <c r="EO442" s="367"/>
      <c r="EP442" s="367"/>
      <c r="EQ442" s="367"/>
      <c r="ER442" s="367"/>
      <c r="ES442" s="367"/>
      <c r="ET442" s="367"/>
      <c r="EU442" s="367"/>
      <c r="EV442" s="367"/>
      <c r="EW442" s="367"/>
      <c r="EX442" s="367"/>
      <c r="EY442" s="367"/>
      <c r="EZ442" s="367"/>
      <c r="FA442" s="367"/>
      <c r="FB442" s="367"/>
      <c r="FC442" s="367"/>
      <c r="FD442" s="367"/>
      <c r="FE442" s="367"/>
      <c r="FF442" s="367"/>
      <c r="FG442" s="367"/>
      <c r="FH442" s="367"/>
      <c r="FI442" s="367"/>
      <c r="FJ442" s="367"/>
      <c r="FK442" s="367"/>
      <c r="FL442" s="367"/>
      <c r="FM442" s="367"/>
      <c r="FN442" s="367"/>
      <c r="FO442" s="367"/>
      <c r="FP442" s="367"/>
      <c r="FQ442" s="367"/>
      <c r="FR442" s="367"/>
      <c r="FS442" s="367"/>
      <c r="FT442" s="367"/>
      <c r="FU442" s="367"/>
      <c r="FV442" s="367"/>
      <c r="FW442" s="367"/>
      <c r="FX442" s="367"/>
      <c r="FY442" s="367"/>
      <c r="FZ442" s="367"/>
      <c r="GA442" s="367"/>
      <c r="GB442" s="367"/>
      <c r="GC442" s="367"/>
      <c r="GD442" s="367"/>
      <c r="GE442" s="367"/>
      <c r="GF442" s="367"/>
      <c r="GG442" s="367"/>
      <c r="GH442" s="367"/>
      <c r="GI442" s="367"/>
      <c r="GJ442" s="367"/>
      <c r="GK442" s="367"/>
      <c r="GL442" s="367"/>
      <c r="GM442" s="367"/>
      <c r="GN442" s="367"/>
      <c r="GO442" s="367"/>
      <c r="GP442" s="367"/>
      <c r="GQ442" s="367"/>
      <c r="GR442" s="367"/>
      <c r="GS442" s="367"/>
      <c r="GT442" s="367"/>
      <c r="GU442" s="367"/>
      <c r="GV442" s="367"/>
      <c r="GW442" s="367"/>
      <c r="GX442" s="367"/>
      <c r="GY442" s="367"/>
      <c r="GZ442" s="367"/>
      <c r="HA442" s="367"/>
      <c r="HB442" s="367"/>
      <c r="HC442" s="367"/>
      <c r="HD442" s="367"/>
      <c r="HE442" s="367"/>
      <c r="HF442" s="367"/>
      <c r="HG442" s="367"/>
      <c r="HH442" s="367"/>
      <c r="HI442" s="367"/>
      <c r="HJ442" s="367"/>
      <c r="HK442" s="367"/>
      <c r="HL442" s="367"/>
      <c r="HM442" s="367"/>
      <c r="HN442" s="367"/>
      <c r="HO442" s="367"/>
      <c r="HP442" s="367"/>
      <c r="HQ442" s="367"/>
      <c r="HR442" s="367"/>
      <c r="HS442" s="367"/>
      <c r="HT442" s="367"/>
      <c r="HU442" s="367"/>
      <c r="HV442" s="367"/>
      <c r="HW442" s="367"/>
      <c r="HX442" s="367"/>
      <c r="HY442" s="367"/>
      <c r="HZ442" s="367"/>
      <c r="IA442" s="367"/>
      <c r="IB442" s="367"/>
      <c r="IC442" s="367"/>
      <c r="ID442" s="367"/>
      <c r="IE442" s="367"/>
      <c r="IF442" s="367"/>
      <c r="IG442" s="367"/>
      <c r="IH442" s="367"/>
      <c r="II442" s="367"/>
      <c r="IJ442" s="367"/>
      <c r="IK442" s="367"/>
      <c r="IL442" s="367"/>
      <c r="IM442" s="367"/>
      <c r="IN442" s="367"/>
      <c r="IO442" s="367"/>
      <c r="IP442" s="367"/>
      <c r="IQ442" s="367"/>
      <c r="IR442" s="367"/>
      <c r="IS442" s="367"/>
      <c r="IT442" s="367"/>
      <c r="IU442" s="367"/>
      <c r="IV442" s="367"/>
    </row>
    <row r="443" spans="1:256" s="355" customFormat="1" ht="64.5" customHeight="1" outlineLevel="1">
      <c r="A443" s="591"/>
      <c r="B443" s="48" t="s">
        <v>3010</v>
      </c>
      <c r="C443" s="27" t="s">
        <v>2112</v>
      </c>
      <c r="D443" s="27" t="s">
        <v>82</v>
      </c>
      <c r="E443" s="27" t="s">
        <v>80</v>
      </c>
      <c r="F443" s="136" t="s">
        <v>80</v>
      </c>
      <c r="G443" s="21" t="s">
        <v>2489</v>
      </c>
      <c r="H443" s="37" t="s">
        <v>609</v>
      </c>
      <c r="I443" s="37" t="s">
        <v>2796</v>
      </c>
      <c r="J443" s="35">
        <v>20540</v>
      </c>
      <c r="K443" s="35">
        <v>20540</v>
      </c>
      <c r="L443" s="35">
        <v>0</v>
      </c>
      <c r="M443" s="35">
        <v>18486</v>
      </c>
      <c r="N443" s="35">
        <v>0</v>
      </c>
      <c r="O443" s="35">
        <v>0</v>
      </c>
      <c r="P443" s="37" t="s">
        <v>80</v>
      </c>
      <c r="Q443" s="107">
        <v>45838</v>
      </c>
      <c r="R443" s="27" t="s">
        <v>1659</v>
      </c>
      <c r="S443" s="447">
        <v>44864</v>
      </c>
      <c r="T443" s="35">
        <v>5700.2541799999999</v>
      </c>
      <c r="U443" s="35">
        <v>1334.5645300000001</v>
      </c>
      <c r="V443" s="35">
        <v>0</v>
      </c>
      <c r="W443" s="35">
        <v>12011.116609999999</v>
      </c>
      <c r="X443" s="35">
        <v>13345.681139999999</v>
      </c>
      <c r="Y443" s="35">
        <v>0</v>
      </c>
      <c r="Z443" s="35">
        <v>719.4354699999999</v>
      </c>
      <c r="AA443" s="35">
        <v>0</v>
      </c>
      <c r="AB443" s="35">
        <v>6474.8833900000009</v>
      </c>
      <c r="AC443" s="35">
        <v>7194.3188600000012</v>
      </c>
      <c r="AD443" s="35">
        <v>0</v>
      </c>
      <c r="AE443" s="34">
        <v>719.4354699999999</v>
      </c>
      <c r="AF443" s="34">
        <v>0</v>
      </c>
      <c r="AG443" s="34">
        <v>6474.8833900000009</v>
      </c>
      <c r="AH443" s="34">
        <v>7194.3188600000012</v>
      </c>
      <c r="AI443" s="34">
        <v>0</v>
      </c>
      <c r="AJ443" s="34">
        <v>0</v>
      </c>
      <c r="AK443" s="34">
        <v>0</v>
      </c>
      <c r="AL443" s="34">
        <v>0</v>
      </c>
      <c r="AM443" s="34">
        <v>0</v>
      </c>
      <c r="AN443" s="34">
        <v>0</v>
      </c>
      <c r="AO443" s="34">
        <v>0</v>
      </c>
      <c r="AP443" s="34">
        <v>0</v>
      </c>
      <c r="AQ443" s="34">
        <v>0</v>
      </c>
      <c r="AR443" s="34">
        <v>0</v>
      </c>
      <c r="AS443" s="27" t="s">
        <v>2086</v>
      </c>
      <c r="AT443" s="34">
        <v>0</v>
      </c>
      <c r="AU443" s="34">
        <v>0</v>
      </c>
      <c r="AV443" s="27" t="s">
        <v>1915</v>
      </c>
      <c r="AW443" s="27" t="s">
        <v>80</v>
      </c>
      <c r="AX443" s="434" t="s">
        <v>82</v>
      </c>
      <c r="AY443" s="27" t="s">
        <v>2592</v>
      </c>
      <c r="AZ443" s="434" t="s">
        <v>2324</v>
      </c>
      <c r="BA443" s="367"/>
      <c r="BB443" s="367"/>
      <c r="BC443" s="367"/>
      <c r="BD443" s="367"/>
      <c r="BE443" s="367"/>
      <c r="CE443" s="367"/>
      <c r="CF443" s="367"/>
      <c r="CG443" s="367"/>
      <c r="CH443" s="367"/>
      <c r="CI443" s="367"/>
      <c r="CJ443" s="367"/>
      <c r="CK443" s="367"/>
      <c r="CL443" s="367"/>
      <c r="CM443" s="367"/>
      <c r="CN443" s="367"/>
      <c r="CO443" s="367"/>
      <c r="CP443" s="367"/>
      <c r="CQ443" s="367"/>
      <c r="CR443" s="367"/>
      <c r="CS443" s="367"/>
      <c r="CT443" s="367"/>
      <c r="CU443" s="367"/>
      <c r="CV443" s="367"/>
      <c r="CW443" s="367"/>
      <c r="CX443" s="367"/>
      <c r="CY443" s="367"/>
      <c r="CZ443" s="367"/>
      <c r="DA443" s="367"/>
      <c r="DB443" s="367"/>
      <c r="DC443" s="367"/>
      <c r="DD443" s="367"/>
      <c r="DE443" s="367"/>
      <c r="DF443" s="367"/>
      <c r="DG443" s="367"/>
      <c r="DH443" s="367"/>
      <c r="DI443" s="367"/>
      <c r="DJ443" s="367"/>
      <c r="DK443" s="367"/>
      <c r="DL443" s="367"/>
      <c r="DM443" s="367"/>
      <c r="DN443" s="367"/>
      <c r="DO443" s="367"/>
      <c r="DP443" s="367"/>
      <c r="DQ443" s="367"/>
      <c r="DR443" s="367"/>
      <c r="DS443" s="367"/>
      <c r="DT443" s="367"/>
      <c r="DU443" s="367"/>
      <c r="DV443" s="367"/>
      <c r="DW443" s="367"/>
      <c r="DX443" s="367"/>
      <c r="DY443" s="367"/>
      <c r="DZ443" s="367"/>
      <c r="EA443" s="367"/>
      <c r="EB443" s="367"/>
      <c r="EC443" s="367"/>
      <c r="ED443" s="367"/>
      <c r="EE443" s="367"/>
      <c r="EF443" s="367"/>
      <c r="EG443" s="367"/>
      <c r="EH443" s="367"/>
      <c r="EI443" s="367"/>
      <c r="EJ443" s="367"/>
      <c r="EK443" s="367"/>
      <c r="EL443" s="367"/>
      <c r="EM443" s="367"/>
      <c r="EN443" s="367"/>
      <c r="EO443" s="367"/>
      <c r="EP443" s="367"/>
      <c r="EQ443" s="367"/>
      <c r="ER443" s="367"/>
      <c r="ES443" s="367"/>
      <c r="ET443" s="367"/>
      <c r="EU443" s="367"/>
      <c r="EV443" s="367"/>
      <c r="EW443" s="367"/>
      <c r="EX443" s="367"/>
      <c r="EY443" s="367"/>
      <c r="EZ443" s="367"/>
      <c r="FA443" s="367"/>
      <c r="FB443" s="367"/>
      <c r="FC443" s="367"/>
      <c r="FD443" s="367"/>
      <c r="FE443" s="367"/>
      <c r="FF443" s="367"/>
      <c r="FG443" s="367"/>
      <c r="FH443" s="367"/>
      <c r="FI443" s="367"/>
      <c r="FJ443" s="367"/>
      <c r="FK443" s="367"/>
      <c r="FL443" s="367"/>
      <c r="FM443" s="367"/>
      <c r="FN443" s="367"/>
      <c r="FO443" s="367"/>
      <c r="FP443" s="367"/>
      <c r="FQ443" s="367"/>
      <c r="FR443" s="367"/>
      <c r="FS443" s="367"/>
      <c r="FT443" s="367"/>
      <c r="FU443" s="367"/>
      <c r="FV443" s="367"/>
      <c r="FW443" s="367"/>
      <c r="FX443" s="367"/>
      <c r="FY443" s="367"/>
      <c r="FZ443" s="367"/>
      <c r="GA443" s="367"/>
      <c r="GB443" s="367"/>
      <c r="GC443" s="367"/>
      <c r="GD443" s="367"/>
      <c r="GE443" s="367"/>
      <c r="GF443" s="367"/>
      <c r="GG443" s="367"/>
      <c r="GH443" s="367"/>
      <c r="GI443" s="367"/>
      <c r="GJ443" s="367"/>
      <c r="GK443" s="367"/>
      <c r="GL443" s="367"/>
      <c r="GM443" s="367"/>
      <c r="GN443" s="367"/>
      <c r="GO443" s="367"/>
      <c r="GP443" s="367"/>
      <c r="GQ443" s="367"/>
      <c r="GR443" s="367"/>
      <c r="GS443" s="367"/>
      <c r="GT443" s="367"/>
      <c r="GU443" s="367"/>
      <c r="GV443" s="367"/>
      <c r="GW443" s="367"/>
      <c r="GX443" s="367"/>
      <c r="GY443" s="367"/>
      <c r="GZ443" s="367"/>
      <c r="HA443" s="367"/>
      <c r="HB443" s="367"/>
      <c r="HC443" s="367"/>
      <c r="HD443" s="367"/>
      <c r="HE443" s="367"/>
      <c r="HF443" s="367"/>
      <c r="HG443" s="367"/>
      <c r="HH443" s="367"/>
      <c r="HI443" s="367"/>
      <c r="HJ443" s="367"/>
      <c r="HK443" s="367"/>
      <c r="HL443" s="367"/>
      <c r="HM443" s="367"/>
      <c r="HN443" s="367"/>
      <c r="HO443" s="367"/>
      <c r="HP443" s="367"/>
      <c r="HQ443" s="367"/>
      <c r="HR443" s="367"/>
      <c r="HS443" s="367"/>
      <c r="HT443" s="367"/>
      <c r="HU443" s="367"/>
      <c r="HV443" s="367"/>
      <c r="HW443" s="367"/>
      <c r="HX443" s="367"/>
      <c r="HY443" s="367"/>
      <c r="HZ443" s="367"/>
      <c r="IA443" s="367"/>
      <c r="IB443" s="367"/>
      <c r="IC443" s="367"/>
      <c r="ID443" s="367"/>
      <c r="IE443" s="367"/>
      <c r="IF443" s="367"/>
      <c r="IG443" s="367"/>
      <c r="IH443" s="367"/>
      <c r="II443" s="367"/>
      <c r="IJ443" s="367"/>
      <c r="IK443" s="367"/>
      <c r="IL443" s="367"/>
      <c r="IM443" s="367"/>
      <c r="IN443" s="367"/>
      <c r="IO443" s="367"/>
      <c r="IP443" s="367"/>
      <c r="IQ443" s="367"/>
      <c r="IR443" s="367"/>
      <c r="IS443" s="367"/>
      <c r="IT443" s="367"/>
      <c r="IU443" s="367"/>
      <c r="IV443" s="367"/>
    </row>
    <row r="444" spans="1:256" s="355" customFormat="1" ht="66" customHeight="1" outlineLevel="1">
      <c r="A444" s="591"/>
      <c r="B444" s="48" t="s">
        <v>3011</v>
      </c>
      <c r="C444" s="27" t="s">
        <v>2816</v>
      </c>
      <c r="D444" s="27" t="s">
        <v>82</v>
      </c>
      <c r="E444" s="27" t="s">
        <v>80</v>
      </c>
      <c r="F444" s="136" t="s">
        <v>80</v>
      </c>
      <c r="G444" s="21" t="s">
        <v>3012</v>
      </c>
      <c r="H444" s="37" t="s">
        <v>609</v>
      </c>
      <c r="I444" s="37" t="s">
        <v>2817</v>
      </c>
      <c r="J444" s="35">
        <v>10283.125</v>
      </c>
      <c r="K444" s="35">
        <v>10283.125</v>
      </c>
      <c r="L444" s="35">
        <v>0</v>
      </c>
      <c r="M444" s="35">
        <v>8740.6562400000003</v>
      </c>
      <c r="N444" s="35">
        <v>0</v>
      </c>
      <c r="O444" s="35">
        <v>0</v>
      </c>
      <c r="P444" s="37" t="s">
        <v>80</v>
      </c>
      <c r="Q444" s="107">
        <v>46752</v>
      </c>
      <c r="R444" s="27" t="s">
        <v>1771</v>
      </c>
      <c r="S444" s="447"/>
      <c r="T444" s="35">
        <v>0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463</v>
      </c>
      <c r="AA444" s="35">
        <v>0</v>
      </c>
      <c r="AB444" s="35">
        <v>2622</v>
      </c>
      <c r="AC444" s="35">
        <v>3085</v>
      </c>
      <c r="AD444" s="35">
        <v>0</v>
      </c>
      <c r="AE444" s="34">
        <v>463</v>
      </c>
      <c r="AF444" s="34">
        <v>0</v>
      </c>
      <c r="AG444" s="34">
        <v>2622</v>
      </c>
      <c r="AH444" s="34">
        <v>3085</v>
      </c>
      <c r="AI444" s="34">
        <v>0</v>
      </c>
      <c r="AJ444" s="34">
        <v>0</v>
      </c>
      <c r="AK444" s="34">
        <v>0</v>
      </c>
      <c r="AL444" s="34">
        <v>0</v>
      </c>
      <c r="AM444" s="34">
        <v>0</v>
      </c>
      <c r="AN444" s="34">
        <v>0</v>
      </c>
      <c r="AO444" s="34">
        <v>7198.13</v>
      </c>
      <c r="AP444" s="34">
        <v>0</v>
      </c>
      <c r="AQ444" s="34">
        <v>0</v>
      </c>
      <c r="AR444" s="34">
        <v>0</v>
      </c>
      <c r="AS444" s="27" t="s">
        <v>2818</v>
      </c>
      <c r="AT444" s="34">
        <v>0</v>
      </c>
      <c r="AU444" s="34">
        <v>0</v>
      </c>
      <c r="AV444" s="27" t="s">
        <v>1915</v>
      </c>
      <c r="AW444" s="27" t="s">
        <v>80</v>
      </c>
      <c r="AX444" s="434" t="s">
        <v>82</v>
      </c>
      <c r="AY444" s="27" t="s">
        <v>2591</v>
      </c>
      <c r="AZ444" s="434" t="s">
        <v>2324</v>
      </c>
      <c r="BA444" s="367"/>
      <c r="BB444" s="367"/>
      <c r="BC444" s="367"/>
      <c r="BD444" s="367"/>
      <c r="BE444" s="367"/>
      <c r="CE444" s="367"/>
      <c r="CF444" s="367"/>
      <c r="CG444" s="367"/>
      <c r="CH444" s="367"/>
      <c r="CI444" s="367"/>
      <c r="CJ444" s="367"/>
      <c r="CK444" s="367"/>
      <c r="CL444" s="367"/>
      <c r="CM444" s="367"/>
      <c r="CN444" s="367"/>
      <c r="CO444" s="367"/>
      <c r="CP444" s="367"/>
      <c r="CQ444" s="367"/>
      <c r="CR444" s="367"/>
      <c r="CS444" s="367"/>
      <c r="CT444" s="367"/>
      <c r="CU444" s="367"/>
      <c r="CV444" s="367"/>
      <c r="CW444" s="367"/>
      <c r="CX444" s="367"/>
      <c r="CY444" s="367"/>
      <c r="CZ444" s="367"/>
      <c r="DA444" s="367"/>
      <c r="DB444" s="367"/>
      <c r="DC444" s="367"/>
      <c r="DD444" s="367"/>
      <c r="DE444" s="367"/>
      <c r="DF444" s="367"/>
      <c r="DG444" s="367"/>
      <c r="DH444" s="367"/>
      <c r="DI444" s="367"/>
      <c r="DJ444" s="367"/>
      <c r="DK444" s="367"/>
      <c r="DL444" s="367"/>
      <c r="DM444" s="367"/>
      <c r="DN444" s="367"/>
      <c r="DO444" s="367"/>
      <c r="DP444" s="367"/>
      <c r="DQ444" s="367"/>
      <c r="DR444" s="367"/>
      <c r="DS444" s="367"/>
      <c r="DT444" s="367"/>
      <c r="DU444" s="367"/>
      <c r="DV444" s="367"/>
      <c r="DW444" s="367"/>
      <c r="DX444" s="367"/>
      <c r="DY444" s="367"/>
      <c r="DZ444" s="367"/>
      <c r="EA444" s="367"/>
      <c r="EB444" s="367"/>
      <c r="EC444" s="367"/>
      <c r="ED444" s="367"/>
      <c r="EE444" s="367"/>
      <c r="EF444" s="367"/>
      <c r="EG444" s="367"/>
      <c r="EH444" s="367"/>
      <c r="EI444" s="367"/>
      <c r="EJ444" s="367"/>
      <c r="EK444" s="367"/>
      <c r="EL444" s="367"/>
      <c r="EM444" s="367"/>
      <c r="EN444" s="367"/>
      <c r="EO444" s="367"/>
      <c r="EP444" s="367"/>
      <c r="EQ444" s="367"/>
      <c r="ER444" s="367"/>
      <c r="ES444" s="367"/>
      <c r="ET444" s="367"/>
      <c r="EU444" s="367"/>
      <c r="EV444" s="367"/>
      <c r="EW444" s="367"/>
      <c r="EX444" s="367"/>
      <c r="EY444" s="367"/>
      <c r="EZ444" s="367"/>
      <c r="FA444" s="367"/>
      <c r="FB444" s="367"/>
      <c r="FC444" s="367"/>
      <c r="FD444" s="367"/>
      <c r="FE444" s="367"/>
      <c r="FF444" s="367"/>
      <c r="FG444" s="367"/>
      <c r="FH444" s="367"/>
      <c r="FI444" s="367"/>
      <c r="FJ444" s="367"/>
      <c r="FK444" s="367"/>
      <c r="FL444" s="367"/>
      <c r="FM444" s="367"/>
      <c r="FN444" s="367"/>
      <c r="FO444" s="367"/>
      <c r="FP444" s="367"/>
      <c r="FQ444" s="367"/>
      <c r="FR444" s="367"/>
      <c r="FS444" s="367"/>
      <c r="FT444" s="367"/>
      <c r="FU444" s="367"/>
      <c r="FV444" s="367"/>
      <c r="FW444" s="367"/>
      <c r="FX444" s="367"/>
      <c r="FY444" s="367"/>
      <c r="FZ444" s="367"/>
      <c r="GA444" s="367"/>
      <c r="GB444" s="367"/>
      <c r="GC444" s="367"/>
      <c r="GD444" s="367"/>
      <c r="GE444" s="367"/>
      <c r="GF444" s="367"/>
      <c r="GG444" s="367"/>
      <c r="GH444" s="367"/>
      <c r="GI444" s="367"/>
      <c r="GJ444" s="367"/>
      <c r="GK444" s="367"/>
      <c r="GL444" s="367"/>
      <c r="GM444" s="367"/>
      <c r="GN444" s="367"/>
      <c r="GO444" s="367"/>
      <c r="GP444" s="367"/>
      <c r="GQ444" s="367"/>
      <c r="GR444" s="367"/>
      <c r="GS444" s="367"/>
      <c r="GT444" s="367"/>
      <c r="GU444" s="367"/>
      <c r="GV444" s="367"/>
      <c r="GW444" s="367"/>
      <c r="GX444" s="367"/>
      <c r="GY444" s="367"/>
      <c r="GZ444" s="367"/>
      <c r="HA444" s="367"/>
      <c r="HB444" s="367"/>
      <c r="HC444" s="367"/>
      <c r="HD444" s="367"/>
      <c r="HE444" s="367"/>
      <c r="HF444" s="367"/>
      <c r="HG444" s="367"/>
      <c r="HH444" s="367"/>
      <c r="HI444" s="367"/>
      <c r="HJ444" s="367"/>
      <c r="HK444" s="367"/>
      <c r="HL444" s="367"/>
      <c r="HM444" s="367"/>
      <c r="HN444" s="367"/>
      <c r="HO444" s="367"/>
      <c r="HP444" s="367"/>
      <c r="HQ444" s="367"/>
      <c r="HR444" s="367"/>
      <c r="HS444" s="367"/>
      <c r="HT444" s="367"/>
      <c r="HU444" s="367"/>
      <c r="HV444" s="367"/>
      <c r="HW444" s="367"/>
      <c r="HX444" s="367"/>
      <c r="HY444" s="367"/>
      <c r="HZ444" s="367"/>
      <c r="IA444" s="367"/>
      <c r="IB444" s="367"/>
      <c r="IC444" s="367"/>
      <c r="ID444" s="367"/>
      <c r="IE444" s="367"/>
      <c r="IF444" s="367"/>
      <c r="IG444" s="367"/>
      <c r="IH444" s="367"/>
      <c r="II444" s="367"/>
      <c r="IJ444" s="367"/>
      <c r="IK444" s="367"/>
      <c r="IL444" s="367"/>
      <c r="IM444" s="367"/>
      <c r="IN444" s="367"/>
      <c r="IO444" s="367"/>
      <c r="IP444" s="367"/>
      <c r="IQ444" s="367"/>
      <c r="IR444" s="367"/>
      <c r="IS444" s="367"/>
      <c r="IT444" s="367"/>
      <c r="IU444" s="367"/>
      <c r="IV444" s="367"/>
    </row>
    <row r="445" spans="1:256" s="355" customFormat="1" ht="90" outlineLevel="1">
      <c r="A445" s="591"/>
      <c r="B445" s="49" t="s">
        <v>26</v>
      </c>
      <c r="C445" s="37" t="s">
        <v>80</v>
      </c>
      <c r="D445" s="27" t="s">
        <v>204</v>
      </c>
      <c r="E445" s="27" t="s">
        <v>1071</v>
      </c>
      <c r="F445" s="10">
        <v>873683</v>
      </c>
      <c r="G445" s="21" t="s">
        <v>178</v>
      </c>
      <c r="H445" s="37" t="s">
        <v>1007</v>
      </c>
      <c r="I445" s="37" t="s">
        <v>2819</v>
      </c>
      <c r="J445" s="34">
        <v>7346.6</v>
      </c>
      <c r="K445" s="34">
        <v>7346.6</v>
      </c>
      <c r="L445" s="34">
        <v>0</v>
      </c>
      <c r="M445" s="34">
        <v>0</v>
      </c>
      <c r="N445" s="34">
        <v>2937.68</v>
      </c>
      <c r="O445" s="34">
        <v>2937.68</v>
      </c>
      <c r="P445" s="107" t="s">
        <v>80</v>
      </c>
      <c r="Q445" s="107" t="s">
        <v>80</v>
      </c>
      <c r="R445" s="27" t="s">
        <v>86</v>
      </c>
      <c r="S445" s="138"/>
      <c r="T445" s="35">
        <v>1258.4000000000001</v>
      </c>
      <c r="U445" s="35">
        <v>1258.4000000000001</v>
      </c>
      <c r="V445" s="35">
        <v>0</v>
      </c>
      <c r="W445" s="35">
        <v>0</v>
      </c>
      <c r="X445" s="34">
        <v>1258.4000000000001</v>
      </c>
      <c r="Y445" s="35">
        <v>0</v>
      </c>
      <c r="Z445" s="34">
        <v>400</v>
      </c>
      <c r="AA445" s="34">
        <v>0</v>
      </c>
      <c r="AB445" s="34">
        <v>1600</v>
      </c>
      <c r="AC445" s="34">
        <v>2000</v>
      </c>
      <c r="AD445" s="34">
        <v>0</v>
      </c>
      <c r="AE445" s="34">
        <v>0</v>
      </c>
      <c r="AF445" s="34">
        <v>0</v>
      </c>
      <c r="AG445" s="34">
        <v>0</v>
      </c>
      <c r="AH445" s="34">
        <v>0</v>
      </c>
      <c r="AI445" s="34">
        <v>0</v>
      </c>
      <c r="AJ445" s="34">
        <v>400</v>
      </c>
      <c r="AK445" s="34">
        <v>0</v>
      </c>
      <c r="AL445" s="34">
        <v>1600</v>
      </c>
      <c r="AM445" s="34">
        <v>2000</v>
      </c>
      <c r="AN445" s="34">
        <v>0</v>
      </c>
      <c r="AO445" s="34">
        <v>4088.2000000000007</v>
      </c>
      <c r="AP445" s="34">
        <v>2937.68</v>
      </c>
      <c r="AQ445" s="34">
        <v>0</v>
      </c>
      <c r="AR445" s="34">
        <v>0</v>
      </c>
      <c r="AS445" s="27" t="s">
        <v>175</v>
      </c>
      <c r="AT445" s="34">
        <v>0</v>
      </c>
      <c r="AU445" s="34">
        <v>0</v>
      </c>
      <c r="AV445" s="27" t="s">
        <v>1915</v>
      </c>
      <c r="AW445" s="27" t="s">
        <v>2820</v>
      </c>
      <c r="AX445" s="434" t="s">
        <v>1959</v>
      </c>
      <c r="AY445" s="27" t="s">
        <v>2591</v>
      </c>
      <c r="AZ445" s="434" t="s">
        <v>2324</v>
      </c>
      <c r="BA445" s="367"/>
      <c r="BB445" s="367"/>
      <c r="BC445" s="367"/>
      <c r="BD445" s="367"/>
      <c r="BE445" s="367"/>
      <c r="CE445" s="367"/>
      <c r="CF445" s="367"/>
      <c r="CG445" s="367"/>
      <c r="CH445" s="367"/>
      <c r="CI445" s="367"/>
      <c r="CJ445" s="367"/>
      <c r="CK445" s="367"/>
      <c r="CL445" s="367"/>
      <c r="CM445" s="367"/>
      <c r="CN445" s="367"/>
      <c r="CO445" s="367"/>
      <c r="CP445" s="367"/>
      <c r="CQ445" s="367"/>
      <c r="CR445" s="367"/>
      <c r="CS445" s="367"/>
      <c r="CT445" s="367"/>
      <c r="CU445" s="367"/>
      <c r="CV445" s="367"/>
      <c r="CW445" s="367"/>
      <c r="CX445" s="367"/>
      <c r="CY445" s="367"/>
      <c r="CZ445" s="367"/>
      <c r="DA445" s="367"/>
      <c r="DB445" s="367"/>
      <c r="DC445" s="367"/>
      <c r="DD445" s="367"/>
      <c r="DE445" s="367"/>
      <c r="DF445" s="367"/>
      <c r="DG445" s="367"/>
      <c r="DH445" s="367"/>
      <c r="DI445" s="367"/>
      <c r="DJ445" s="367"/>
      <c r="DK445" s="367"/>
      <c r="DL445" s="367"/>
      <c r="DM445" s="367"/>
      <c r="DN445" s="367"/>
      <c r="DO445" s="367"/>
      <c r="DP445" s="367"/>
      <c r="DQ445" s="367"/>
      <c r="DR445" s="367"/>
      <c r="DS445" s="367"/>
      <c r="DT445" s="367"/>
      <c r="DU445" s="367"/>
      <c r="DV445" s="367"/>
      <c r="DW445" s="367"/>
      <c r="DX445" s="367"/>
      <c r="DY445" s="367"/>
      <c r="DZ445" s="367"/>
      <c r="EA445" s="367"/>
      <c r="EB445" s="367"/>
      <c r="EC445" s="367"/>
      <c r="ED445" s="367"/>
      <c r="EE445" s="367"/>
      <c r="EF445" s="367"/>
      <c r="EG445" s="367"/>
      <c r="EH445" s="367"/>
      <c r="EI445" s="367"/>
      <c r="EJ445" s="367"/>
      <c r="EK445" s="367"/>
      <c r="EL445" s="367"/>
      <c r="EM445" s="367"/>
      <c r="EN445" s="367"/>
      <c r="EO445" s="367"/>
      <c r="EP445" s="367"/>
      <c r="EQ445" s="367"/>
      <c r="ER445" s="367"/>
      <c r="ES445" s="367"/>
      <c r="ET445" s="367"/>
      <c r="EU445" s="367"/>
      <c r="EV445" s="367"/>
      <c r="EW445" s="367"/>
      <c r="EX445" s="367"/>
      <c r="EY445" s="367"/>
      <c r="EZ445" s="367"/>
      <c r="FA445" s="367"/>
      <c r="FB445" s="367"/>
      <c r="FC445" s="367"/>
      <c r="FD445" s="367"/>
      <c r="FE445" s="367"/>
      <c r="FF445" s="367"/>
      <c r="FG445" s="367"/>
      <c r="FH445" s="367"/>
      <c r="FI445" s="367"/>
      <c r="FJ445" s="367"/>
      <c r="FK445" s="367"/>
      <c r="FL445" s="367"/>
      <c r="FM445" s="367"/>
      <c r="FN445" s="367"/>
      <c r="FO445" s="367"/>
      <c r="FP445" s="367"/>
      <c r="FQ445" s="367"/>
      <c r="FR445" s="367"/>
      <c r="FS445" s="367"/>
      <c r="FT445" s="367"/>
      <c r="FU445" s="367"/>
      <c r="FV445" s="367"/>
      <c r="FW445" s="367"/>
      <c r="FX445" s="367"/>
      <c r="FY445" s="367"/>
      <c r="FZ445" s="367"/>
      <c r="GA445" s="367"/>
      <c r="GB445" s="367"/>
      <c r="GC445" s="367"/>
      <c r="GD445" s="367"/>
      <c r="GE445" s="367"/>
      <c r="GF445" s="367"/>
      <c r="GG445" s="367"/>
      <c r="GH445" s="367"/>
      <c r="GI445" s="367"/>
      <c r="GJ445" s="367"/>
      <c r="GK445" s="367"/>
      <c r="GL445" s="367"/>
      <c r="GM445" s="367"/>
      <c r="GN445" s="367"/>
      <c r="GO445" s="367"/>
      <c r="GP445" s="367"/>
      <c r="GQ445" s="367"/>
      <c r="GR445" s="367"/>
      <c r="GS445" s="367"/>
      <c r="GT445" s="367"/>
      <c r="GU445" s="367"/>
      <c r="GV445" s="367"/>
      <c r="GW445" s="367"/>
      <c r="GX445" s="367"/>
      <c r="GY445" s="367"/>
      <c r="GZ445" s="367"/>
      <c r="HA445" s="367"/>
      <c r="HB445" s="367"/>
      <c r="HC445" s="367"/>
      <c r="HD445" s="367"/>
      <c r="HE445" s="367"/>
      <c r="HF445" s="367"/>
      <c r="HG445" s="367"/>
      <c r="HH445" s="367"/>
      <c r="HI445" s="367"/>
      <c r="HJ445" s="367"/>
      <c r="HK445" s="367"/>
      <c r="HL445" s="367"/>
      <c r="HM445" s="367"/>
      <c r="HN445" s="367"/>
      <c r="HO445" s="367"/>
      <c r="HP445" s="367"/>
      <c r="HQ445" s="367"/>
      <c r="HR445" s="367"/>
      <c r="HS445" s="367"/>
      <c r="HT445" s="367"/>
      <c r="HU445" s="367"/>
      <c r="HV445" s="367"/>
      <c r="HW445" s="367"/>
      <c r="HX445" s="367"/>
      <c r="HY445" s="367"/>
      <c r="HZ445" s="367"/>
      <c r="IA445" s="367"/>
      <c r="IB445" s="367"/>
      <c r="IC445" s="367"/>
      <c r="ID445" s="367"/>
      <c r="IE445" s="367"/>
      <c r="IF445" s="367"/>
      <c r="IG445" s="367"/>
      <c r="IH445" s="367"/>
      <c r="II445" s="367"/>
      <c r="IJ445" s="367"/>
      <c r="IK445" s="367"/>
      <c r="IL445" s="367"/>
      <c r="IM445" s="367"/>
      <c r="IN445" s="367"/>
      <c r="IO445" s="367"/>
      <c r="IP445" s="367"/>
      <c r="IQ445" s="367"/>
      <c r="IR445" s="367"/>
      <c r="IS445" s="367"/>
      <c r="IT445" s="367"/>
      <c r="IU445" s="367"/>
      <c r="IV445" s="367"/>
    </row>
    <row r="446" spans="1:256" s="355" customFormat="1" ht="108" outlineLevel="1">
      <c r="A446" s="591"/>
      <c r="B446" s="49" t="s">
        <v>30</v>
      </c>
      <c r="C446" s="37" t="s">
        <v>80</v>
      </c>
      <c r="D446" s="27" t="s">
        <v>208</v>
      </c>
      <c r="E446" s="27" t="s">
        <v>1075</v>
      </c>
      <c r="F446" s="10">
        <v>71229108</v>
      </c>
      <c r="G446" s="21" t="s">
        <v>184</v>
      </c>
      <c r="H446" s="37" t="s">
        <v>575</v>
      </c>
      <c r="I446" s="37" t="s">
        <v>2822</v>
      </c>
      <c r="J446" s="34">
        <v>34500</v>
      </c>
      <c r="K446" s="34">
        <v>28165</v>
      </c>
      <c r="L446" s="34">
        <v>6335</v>
      </c>
      <c r="M446" s="34">
        <v>0</v>
      </c>
      <c r="N446" s="34">
        <v>5631.02</v>
      </c>
      <c r="O446" s="34">
        <v>0</v>
      </c>
      <c r="P446" s="107" t="s">
        <v>80</v>
      </c>
      <c r="Q446" s="107" t="s">
        <v>80</v>
      </c>
      <c r="R446" s="27" t="s">
        <v>86</v>
      </c>
      <c r="S446" s="138"/>
      <c r="T446" s="35">
        <v>0</v>
      </c>
      <c r="U446" s="35">
        <v>585.6</v>
      </c>
      <c r="V446" s="35">
        <v>0</v>
      </c>
      <c r="W446" s="35">
        <v>0</v>
      </c>
      <c r="X446" s="34">
        <v>585.6</v>
      </c>
      <c r="Y446" s="35">
        <v>0</v>
      </c>
      <c r="Z446" s="34">
        <v>0</v>
      </c>
      <c r="AA446" s="34">
        <v>0</v>
      </c>
      <c r="AB446" s="34">
        <v>0</v>
      </c>
      <c r="AC446" s="34">
        <v>0</v>
      </c>
      <c r="AD446" s="34">
        <v>0</v>
      </c>
      <c r="AE446" s="34">
        <v>0</v>
      </c>
      <c r="AF446" s="34">
        <v>0</v>
      </c>
      <c r="AG446" s="34">
        <v>0</v>
      </c>
      <c r="AH446" s="34">
        <v>0</v>
      </c>
      <c r="AI446" s="34">
        <v>0</v>
      </c>
      <c r="AJ446" s="34">
        <v>0</v>
      </c>
      <c r="AK446" s="34">
        <v>0</v>
      </c>
      <c r="AL446" s="34">
        <v>0</v>
      </c>
      <c r="AM446" s="34">
        <v>0</v>
      </c>
      <c r="AN446" s="34">
        <v>0</v>
      </c>
      <c r="AO446" s="34">
        <v>33914.400000000001</v>
      </c>
      <c r="AP446" s="34">
        <v>5631.02</v>
      </c>
      <c r="AQ446" s="34">
        <v>0</v>
      </c>
      <c r="AR446" s="34">
        <v>0</v>
      </c>
      <c r="AS446" s="27" t="s">
        <v>175</v>
      </c>
      <c r="AT446" s="34">
        <v>0</v>
      </c>
      <c r="AU446" s="34">
        <v>0</v>
      </c>
      <c r="AV446" s="27" t="s">
        <v>1915</v>
      </c>
      <c r="AW446" s="27" t="s">
        <v>2823</v>
      </c>
      <c r="AX446" s="434" t="s">
        <v>2497</v>
      </c>
      <c r="AY446" s="27" t="s">
        <v>2591</v>
      </c>
      <c r="AZ446" s="434" t="s">
        <v>2324</v>
      </c>
      <c r="BA446" s="367"/>
      <c r="BB446" s="367"/>
      <c r="BC446" s="367"/>
      <c r="BD446" s="367"/>
      <c r="BE446" s="367"/>
      <c r="CE446" s="367"/>
      <c r="CF446" s="367"/>
      <c r="CG446" s="367"/>
      <c r="CH446" s="367"/>
      <c r="CI446" s="367"/>
      <c r="CJ446" s="367"/>
      <c r="CK446" s="367"/>
      <c r="CL446" s="367"/>
      <c r="CM446" s="367"/>
      <c r="CN446" s="367"/>
      <c r="CO446" s="367"/>
      <c r="CP446" s="367"/>
      <c r="CQ446" s="367"/>
      <c r="CR446" s="367"/>
      <c r="CS446" s="367"/>
      <c r="CT446" s="367"/>
      <c r="CU446" s="367"/>
      <c r="CV446" s="367"/>
      <c r="CW446" s="367"/>
      <c r="CX446" s="367"/>
      <c r="CY446" s="367"/>
      <c r="CZ446" s="367"/>
      <c r="DA446" s="367"/>
      <c r="DB446" s="367"/>
      <c r="DC446" s="367"/>
      <c r="DD446" s="367"/>
      <c r="DE446" s="367"/>
      <c r="DF446" s="367"/>
      <c r="DG446" s="367"/>
      <c r="DH446" s="367"/>
      <c r="DI446" s="367"/>
      <c r="DJ446" s="367"/>
      <c r="DK446" s="367"/>
      <c r="DL446" s="367"/>
      <c r="DM446" s="367"/>
      <c r="DN446" s="367"/>
      <c r="DO446" s="367"/>
      <c r="DP446" s="367"/>
      <c r="DQ446" s="367"/>
      <c r="DR446" s="367"/>
      <c r="DS446" s="367"/>
      <c r="DT446" s="367"/>
      <c r="DU446" s="367"/>
      <c r="DV446" s="367"/>
      <c r="DW446" s="367"/>
      <c r="DX446" s="367"/>
      <c r="DY446" s="367"/>
      <c r="DZ446" s="367"/>
      <c r="EA446" s="367"/>
      <c r="EB446" s="367"/>
      <c r="EC446" s="367"/>
      <c r="ED446" s="367"/>
      <c r="EE446" s="367"/>
      <c r="EF446" s="367"/>
      <c r="EG446" s="367"/>
      <c r="EH446" s="367"/>
      <c r="EI446" s="367"/>
      <c r="EJ446" s="367"/>
      <c r="EK446" s="367"/>
      <c r="EL446" s="367"/>
      <c r="EM446" s="367"/>
      <c r="EN446" s="367"/>
      <c r="EO446" s="367"/>
      <c r="EP446" s="367"/>
      <c r="EQ446" s="367"/>
      <c r="ER446" s="367"/>
      <c r="ES446" s="367"/>
      <c r="ET446" s="367"/>
      <c r="EU446" s="367"/>
      <c r="EV446" s="367"/>
      <c r="EW446" s="367"/>
      <c r="EX446" s="367"/>
      <c r="EY446" s="367"/>
      <c r="EZ446" s="367"/>
      <c r="FA446" s="367"/>
      <c r="FB446" s="367"/>
      <c r="FC446" s="367"/>
      <c r="FD446" s="367"/>
      <c r="FE446" s="367"/>
      <c r="FF446" s="367"/>
      <c r="FG446" s="367"/>
      <c r="FH446" s="367"/>
      <c r="FI446" s="367"/>
      <c r="FJ446" s="367"/>
      <c r="FK446" s="367"/>
      <c r="FL446" s="367"/>
      <c r="FM446" s="367"/>
      <c r="FN446" s="367"/>
      <c r="FO446" s="367"/>
      <c r="FP446" s="367"/>
      <c r="FQ446" s="367"/>
      <c r="FR446" s="367"/>
      <c r="FS446" s="367"/>
      <c r="FT446" s="367"/>
      <c r="FU446" s="367"/>
      <c r="FV446" s="367"/>
      <c r="FW446" s="367"/>
      <c r="FX446" s="367"/>
      <c r="FY446" s="367"/>
      <c r="FZ446" s="367"/>
      <c r="GA446" s="367"/>
      <c r="GB446" s="367"/>
      <c r="GC446" s="367"/>
      <c r="GD446" s="367"/>
      <c r="GE446" s="367"/>
      <c r="GF446" s="367"/>
      <c r="GG446" s="367"/>
      <c r="GH446" s="367"/>
      <c r="GI446" s="367"/>
      <c r="GJ446" s="367"/>
      <c r="GK446" s="367"/>
      <c r="GL446" s="367"/>
      <c r="GM446" s="367"/>
      <c r="GN446" s="367"/>
      <c r="GO446" s="367"/>
      <c r="GP446" s="367"/>
      <c r="GQ446" s="367"/>
      <c r="GR446" s="367"/>
      <c r="GS446" s="367"/>
      <c r="GT446" s="367"/>
      <c r="GU446" s="367"/>
      <c r="GV446" s="367"/>
      <c r="GW446" s="367"/>
      <c r="GX446" s="367"/>
      <c r="GY446" s="367"/>
      <c r="GZ446" s="367"/>
      <c r="HA446" s="367"/>
      <c r="HB446" s="367"/>
      <c r="HC446" s="367"/>
      <c r="HD446" s="367"/>
      <c r="HE446" s="367"/>
      <c r="HF446" s="367"/>
      <c r="HG446" s="367"/>
      <c r="HH446" s="367"/>
      <c r="HI446" s="367"/>
      <c r="HJ446" s="367"/>
      <c r="HK446" s="367"/>
      <c r="HL446" s="367"/>
      <c r="HM446" s="367"/>
      <c r="HN446" s="367"/>
      <c r="HO446" s="367"/>
      <c r="HP446" s="367"/>
      <c r="HQ446" s="367"/>
      <c r="HR446" s="367"/>
      <c r="HS446" s="367"/>
      <c r="HT446" s="367"/>
      <c r="HU446" s="367"/>
      <c r="HV446" s="367"/>
      <c r="HW446" s="367"/>
      <c r="HX446" s="367"/>
      <c r="HY446" s="367"/>
      <c r="HZ446" s="367"/>
      <c r="IA446" s="367"/>
      <c r="IB446" s="367"/>
      <c r="IC446" s="367"/>
      <c r="ID446" s="367"/>
      <c r="IE446" s="367"/>
      <c r="IF446" s="367"/>
      <c r="IG446" s="367"/>
      <c r="IH446" s="367"/>
      <c r="II446" s="367"/>
      <c r="IJ446" s="367"/>
      <c r="IK446" s="367"/>
      <c r="IL446" s="367"/>
      <c r="IM446" s="367"/>
      <c r="IN446" s="367"/>
      <c r="IO446" s="367"/>
      <c r="IP446" s="367"/>
      <c r="IQ446" s="367"/>
      <c r="IR446" s="367"/>
      <c r="IS446" s="367"/>
      <c r="IT446" s="367"/>
      <c r="IU446" s="367"/>
      <c r="IV446" s="367"/>
    </row>
    <row r="447" spans="1:256" s="355" customFormat="1" ht="90" outlineLevel="1">
      <c r="A447" s="591"/>
      <c r="B447" s="49" t="s">
        <v>32</v>
      </c>
      <c r="C447" s="37" t="s">
        <v>80</v>
      </c>
      <c r="D447" s="27" t="s">
        <v>209</v>
      </c>
      <c r="E447" s="27" t="s">
        <v>1076</v>
      </c>
      <c r="F447" s="10">
        <v>71234403</v>
      </c>
      <c r="G447" s="21" t="s">
        <v>186</v>
      </c>
      <c r="H447" s="37" t="s">
        <v>1007</v>
      </c>
      <c r="I447" s="37" t="s">
        <v>2819</v>
      </c>
      <c r="J447" s="34">
        <v>25977.550000000003</v>
      </c>
      <c r="K447" s="34">
        <v>23924.400000000001</v>
      </c>
      <c r="L447" s="34">
        <v>2053.15</v>
      </c>
      <c r="M447" s="34">
        <v>0</v>
      </c>
      <c r="N447" s="34">
        <v>7598</v>
      </c>
      <c r="O447" s="34">
        <v>0</v>
      </c>
      <c r="P447" s="107" t="s">
        <v>80</v>
      </c>
      <c r="Q447" s="107" t="s">
        <v>80</v>
      </c>
      <c r="R447" s="27" t="s">
        <v>86</v>
      </c>
      <c r="S447" s="138"/>
      <c r="T447" s="35">
        <v>0</v>
      </c>
      <c r="U447" s="35">
        <v>1439.9</v>
      </c>
      <c r="V447" s="35">
        <v>0</v>
      </c>
      <c r="W447" s="35">
        <v>0</v>
      </c>
      <c r="X447" s="34">
        <v>1439.9</v>
      </c>
      <c r="Y447" s="35">
        <v>0</v>
      </c>
      <c r="Z447" s="34">
        <v>400</v>
      </c>
      <c r="AA447" s="34">
        <v>0</v>
      </c>
      <c r="AB447" s="34">
        <v>1600</v>
      </c>
      <c r="AC447" s="34">
        <v>2000</v>
      </c>
      <c r="AD447" s="34">
        <v>0</v>
      </c>
      <c r="AE447" s="34">
        <v>0</v>
      </c>
      <c r="AF447" s="34">
        <v>0</v>
      </c>
      <c r="AG447" s="34">
        <v>0</v>
      </c>
      <c r="AH447" s="34">
        <v>0</v>
      </c>
      <c r="AI447" s="34">
        <v>0</v>
      </c>
      <c r="AJ447" s="34">
        <v>400</v>
      </c>
      <c r="AK447" s="34">
        <v>0</v>
      </c>
      <c r="AL447" s="34">
        <v>1600</v>
      </c>
      <c r="AM447" s="34">
        <v>2000</v>
      </c>
      <c r="AN447" s="34">
        <v>0</v>
      </c>
      <c r="AO447" s="34">
        <v>22537.65</v>
      </c>
      <c r="AP447" s="34">
        <v>7598</v>
      </c>
      <c r="AQ447" s="34">
        <v>0</v>
      </c>
      <c r="AR447" s="34">
        <v>0</v>
      </c>
      <c r="AS447" s="27" t="s">
        <v>175</v>
      </c>
      <c r="AT447" s="34">
        <v>0</v>
      </c>
      <c r="AU447" s="34">
        <v>0</v>
      </c>
      <c r="AV447" s="27" t="s">
        <v>1916</v>
      </c>
      <c r="AW447" s="27" t="s">
        <v>2820</v>
      </c>
      <c r="AX447" s="434" t="s">
        <v>1956</v>
      </c>
      <c r="AY447" s="27" t="s">
        <v>2592</v>
      </c>
      <c r="AZ447" s="434" t="s">
        <v>2324</v>
      </c>
      <c r="BA447" s="367"/>
      <c r="BB447" s="367"/>
      <c r="BC447" s="367"/>
      <c r="BD447" s="367"/>
      <c r="BE447" s="367"/>
      <c r="CE447" s="367"/>
      <c r="CF447" s="367"/>
      <c r="CG447" s="367"/>
      <c r="CH447" s="367"/>
      <c r="CI447" s="367"/>
      <c r="CJ447" s="367"/>
      <c r="CK447" s="367"/>
      <c r="CL447" s="367"/>
      <c r="CM447" s="367"/>
      <c r="CN447" s="367"/>
      <c r="CO447" s="367"/>
      <c r="CP447" s="367"/>
      <c r="CQ447" s="367"/>
      <c r="CR447" s="367"/>
      <c r="CS447" s="367"/>
      <c r="CT447" s="367"/>
      <c r="CU447" s="367"/>
      <c r="CV447" s="367"/>
      <c r="CW447" s="367"/>
      <c r="CX447" s="367"/>
      <c r="CY447" s="367"/>
      <c r="CZ447" s="367"/>
      <c r="DA447" s="367"/>
      <c r="DB447" s="367"/>
      <c r="DC447" s="367"/>
      <c r="DD447" s="367"/>
      <c r="DE447" s="367"/>
      <c r="DF447" s="367"/>
      <c r="DG447" s="367"/>
      <c r="DH447" s="367"/>
      <c r="DI447" s="367"/>
      <c r="DJ447" s="367"/>
      <c r="DK447" s="367"/>
      <c r="DL447" s="367"/>
      <c r="DM447" s="367"/>
      <c r="DN447" s="367"/>
      <c r="DO447" s="367"/>
      <c r="DP447" s="367"/>
      <c r="DQ447" s="367"/>
      <c r="DR447" s="367"/>
      <c r="DS447" s="367"/>
      <c r="DT447" s="367"/>
      <c r="DU447" s="367"/>
      <c r="DV447" s="367"/>
      <c r="DW447" s="367"/>
      <c r="DX447" s="367"/>
      <c r="DY447" s="367"/>
      <c r="DZ447" s="367"/>
      <c r="EA447" s="367"/>
      <c r="EB447" s="367"/>
      <c r="EC447" s="367"/>
      <c r="ED447" s="367"/>
      <c r="EE447" s="367"/>
      <c r="EF447" s="367"/>
      <c r="EG447" s="367"/>
      <c r="EH447" s="367"/>
      <c r="EI447" s="367"/>
      <c r="EJ447" s="367"/>
      <c r="EK447" s="367"/>
      <c r="EL447" s="367"/>
      <c r="EM447" s="367"/>
      <c r="EN447" s="367"/>
      <c r="EO447" s="367"/>
      <c r="EP447" s="367"/>
      <c r="EQ447" s="367"/>
      <c r="ER447" s="367"/>
      <c r="ES447" s="367"/>
      <c r="ET447" s="367"/>
      <c r="EU447" s="367"/>
      <c r="EV447" s="367"/>
      <c r="EW447" s="367"/>
      <c r="EX447" s="367"/>
      <c r="EY447" s="367"/>
      <c r="EZ447" s="367"/>
      <c r="FA447" s="367"/>
      <c r="FB447" s="367"/>
      <c r="FC447" s="367"/>
      <c r="FD447" s="367"/>
      <c r="FE447" s="367"/>
      <c r="FF447" s="367"/>
      <c r="FG447" s="367"/>
      <c r="FH447" s="367"/>
      <c r="FI447" s="367"/>
      <c r="FJ447" s="367"/>
      <c r="FK447" s="367"/>
      <c r="FL447" s="367"/>
      <c r="FM447" s="367"/>
      <c r="FN447" s="367"/>
      <c r="FO447" s="367"/>
      <c r="FP447" s="367"/>
      <c r="FQ447" s="367"/>
      <c r="FR447" s="367"/>
      <c r="FS447" s="367"/>
      <c r="FT447" s="367"/>
      <c r="FU447" s="367"/>
      <c r="FV447" s="367"/>
      <c r="FW447" s="367"/>
      <c r="FX447" s="367"/>
      <c r="FY447" s="367"/>
      <c r="FZ447" s="367"/>
      <c r="GA447" s="367"/>
      <c r="GB447" s="367"/>
      <c r="GC447" s="367"/>
      <c r="GD447" s="367"/>
      <c r="GE447" s="367"/>
      <c r="GF447" s="367"/>
      <c r="GG447" s="367"/>
      <c r="GH447" s="367"/>
      <c r="GI447" s="367"/>
      <c r="GJ447" s="367"/>
      <c r="GK447" s="367"/>
      <c r="GL447" s="367"/>
      <c r="GM447" s="367"/>
      <c r="GN447" s="367"/>
      <c r="GO447" s="367"/>
      <c r="GP447" s="367"/>
      <c r="GQ447" s="367"/>
      <c r="GR447" s="367"/>
      <c r="GS447" s="367"/>
      <c r="GT447" s="367"/>
      <c r="GU447" s="367"/>
      <c r="GV447" s="367"/>
      <c r="GW447" s="367"/>
      <c r="GX447" s="367"/>
      <c r="GY447" s="367"/>
      <c r="GZ447" s="367"/>
      <c r="HA447" s="367"/>
      <c r="HB447" s="367"/>
      <c r="HC447" s="367"/>
      <c r="HD447" s="367"/>
      <c r="HE447" s="367"/>
      <c r="HF447" s="367"/>
      <c r="HG447" s="367"/>
      <c r="HH447" s="367"/>
      <c r="HI447" s="367"/>
      <c r="HJ447" s="367"/>
      <c r="HK447" s="367"/>
      <c r="HL447" s="367"/>
      <c r="HM447" s="367"/>
      <c r="HN447" s="367"/>
      <c r="HO447" s="367"/>
      <c r="HP447" s="367"/>
      <c r="HQ447" s="367"/>
      <c r="HR447" s="367"/>
      <c r="HS447" s="367"/>
      <c r="HT447" s="367"/>
      <c r="HU447" s="367"/>
      <c r="HV447" s="367"/>
      <c r="HW447" s="367"/>
      <c r="HX447" s="367"/>
      <c r="HY447" s="367"/>
      <c r="HZ447" s="367"/>
      <c r="IA447" s="367"/>
      <c r="IB447" s="367"/>
      <c r="IC447" s="367"/>
      <c r="ID447" s="367"/>
      <c r="IE447" s="367"/>
      <c r="IF447" s="367"/>
      <c r="IG447" s="367"/>
      <c r="IH447" s="367"/>
      <c r="II447" s="367"/>
      <c r="IJ447" s="367"/>
      <c r="IK447" s="367"/>
      <c r="IL447" s="367"/>
      <c r="IM447" s="367"/>
      <c r="IN447" s="367"/>
      <c r="IO447" s="367"/>
      <c r="IP447" s="367"/>
      <c r="IQ447" s="367"/>
      <c r="IR447" s="367"/>
      <c r="IS447" s="367"/>
      <c r="IT447" s="367"/>
      <c r="IU447" s="367"/>
      <c r="IV447" s="367"/>
    </row>
    <row r="448" spans="1:256" s="355" customFormat="1" ht="108" outlineLevel="1">
      <c r="A448" s="591"/>
      <c r="B448" s="49" t="s">
        <v>760</v>
      </c>
      <c r="C448" s="37" t="s">
        <v>1877</v>
      </c>
      <c r="D448" s="27" t="s">
        <v>210</v>
      </c>
      <c r="E448" s="27" t="s">
        <v>1077</v>
      </c>
      <c r="F448" s="10">
        <v>874671</v>
      </c>
      <c r="G448" s="21" t="s">
        <v>187</v>
      </c>
      <c r="H448" s="37" t="s">
        <v>1007</v>
      </c>
      <c r="I448" s="37" t="s">
        <v>2819</v>
      </c>
      <c r="J448" s="34">
        <v>32226.15</v>
      </c>
      <c r="K448" s="34">
        <v>10787.642</v>
      </c>
      <c r="L448" s="34">
        <v>21438.508000000002</v>
      </c>
      <c r="M448" s="34">
        <v>0</v>
      </c>
      <c r="N448" s="34">
        <v>5933.2030999999997</v>
      </c>
      <c r="O448" s="34">
        <v>6070.92</v>
      </c>
      <c r="P448" s="107">
        <v>46022</v>
      </c>
      <c r="Q448" s="107">
        <v>45473</v>
      </c>
      <c r="R448" s="27" t="s">
        <v>693</v>
      </c>
      <c r="S448" s="138"/>
      <c r="T448" s="35">
        <v>0</v>
      </c>
      <c r="U448" s="35">
        <v>21155.23</v>
      </c>
      <c r="V448" s="35">
        <v>5000</v>
      </c>
      <c r="W448" s="35">
        <v>6070.92</v>
      </c>
      <c r="X448" s="34">
        <v>32226.15</v>
      </c>
      <c r="Y448" s="35">
        <v>0</v>
      </c>
      <c r="Z448" s="34">
        <v>0</v>
      </c>
      <c r="AA448" s="34">
        <v>0</v>
      </c>
      <c r="AB448" s="34">
        <v>0</v>
      </c>
      <c r="AC448" s="34">
        <v>0</v>
      </c>
      <c r="AD448" s="34">
        <v>6070.92</v>
      </c>
      <c r="AE448" s="34">
        <v>0</v>
      </c>
      <c r="AF448" s="34">
        <v>0</v>
      </c>
      <c r="AG448" s="34">
        <v>0</v>
      </c>
      <c r="AH448" s="34">
        <v>0</v>
      </c>
      <c r="AI448" s="34">
        <v>6070.92</v>
      </c>
      <c r="AJ448" s="34">
        <v>0</v>
      </c>
      <c r="AK448" s="34">
        <v>0</v>
      </c>
      <c r="AL448" s="34">
        <v>0</v>
      </c>
      <c r="AM448" s="34">
        <v>0</v>
      </c>
      <c r="AN448" s="34">
        <v>0</v>
      </c>
      <c r="AO448" s="34">
        <v>0</v>
      </c>
      <c r="AP448" s="34">
        <v>0</v>
      </c>
      <c r="AQ448" s="34">
        <v>0</v>
      </c>
      <c r="AR448" s="34">
        <v>0</v>
      </c>
      <c r="AS448" s="27" t="s">
        <v>175</v>
      </c>
      <c r="AT448" s="34">
        <v>0</v>
      </c>
      <c r="AU448" s="34">
        <v>0</v>
      </c>
      <c r="AV448" s="27" t="s">
        <v>1915</v>
      </c>
      <c r="AW448" s="27" t="s">
        <v>2821</v>
      </c>
      <c r="AX448" s="434" t="s">
        <v>1953</v>
      </c>
      <c r="AY448" s="27" t="s">
        <v>2592</v>
      </c>
      <c r="AZ448" s="434" t="s">
        <v>2324</v>
      </c>
      <c r="BA448" s="367"/>
      <c r="BB448" s="367"/>
      <c r="BC448" s="367"/>
      <c r="BD448" s="367"/>
      <c r="BE448" s="367"/>
      <c r="CE448" s="367"/>
      <c r="CF448" s="367"/>
      <c r="CG448" s="367"/>
      <c r="CH448" s="367"/>
      <c r="CI448" s="367"/>
      <c r="CJ448" s="367"/>
      <c r="CK448" s="367"/>
      <c r="CL448" s="367"/>
      <c r="CM448" s="367"/>
      <c r="CN448" s="367"/>
      <c r="CO448" s="367"/>
      <c r="CP448" s="367"/>
      <c r="CQ448" s="367"/>
      <c r="CR448" s="367"/>
      <c r="CS448" s="367"/>
      <c r="CT448" s="367"/>
      <c r="CU448" s="367"/>
      <c r="CV448" s="367"/>
      <c r="CW448" s="367"/>
      <c r="CX448" s="367"/>
      <c r="CY448" s="367"/>
      <c r="CZ448" s="367"/>
      <c r="DA448" s="367"/>
      <c r="DB448" s="367"/>
      <c r="DC448" s="367"/>
      <c r="DD448" s="367"/>
      <c r="DE448" s="367"/>
      <c r="DF448" s="367"/>
      <c r="DG448" s="367"/>
      <c r="DH448" s="367"/>
      <c r="DI448" s="367"/>
      <c r="DJ448" s="367"/>
      <c r="DK448" s="367"/>
      <c r="DL448" s="367"/>
      <c r="DM448" s="367"/>
      <c r="DN448" s="367"/>
      <c r="DO448" s="367"/>
      <c r="DP448" s="367"/>
      <c r="DQ448" s="367"/>
      <c r="DR448" s="367"/>
      <c r="DS448" s="367"/>
      <c r="DT448" s="367"/>
      <c r="DU448" s="367"/>
      <c r="DV448" s="367"/>
      <c r="DW448" s="367"/>
      <c r="DX448" s="367"/>
      <c r="DY448" s="367"/>
      <c r="DZ448" s="367"/>
      <c r="EA448" s="367"/>
      <c r="EB448" s="367"/>
      <c r="EC448" s="367"/>
      <c r="ED448" s="367"/>
      <c r="EE448" s="367"/>
      <c r="EF448" s="367"/>
      <c r="EG448" s="367"/>
      <c r="EH448" s="367"/>
      <c r="EI448" s="367"/>
      <c r="EJ448" s="367"/>
      <c r="EK448" s="367"/>
      <c r="EL448" s="367"/>
      <c r="EM448" s="367"/>
      <c r="EN448" s="367"/>
      <c r="EO448" s="367"/>
      <c r="EP448" s="367"/>
      <c r="EQ448" s="367"/>
      <c r="ER448" s="367"/>
      <c r="ES448" s="367"/>
      <c r="ET448" s="367"/>
      <c r="EU448" s="367"/>
      <c r="EV448" s="367"/>
      <c r="EW448" s="367"/>
      <c r="EX448" s="367"/>
      <c r="EY448" s="367"/>
      <c r="EZ448" s="367"/>
      <c r="FA448" s="367"/>
      <c r="FB448" s="367"/>
      <c r="FC448" s="367"/>
      <c r="FD448" s="367"/>
      <c r="FE448" s="367"/>
      <c r="FF448" s="367"/>
      <c r="FG448" s="367"/>
      <c r="FH448" s="367"/>
      <c r="FI448" s="367"/>
      <c r="FJ448" s="367"/>
      <c r="FK448" s="367"/>
      <c r="FL448" s="367"/>
      <c r="FM448" s="367"/>
      <c r="FN448" s="367"/>
      <c r="FO448" s="367"/>
      <c r="FP448" s="367"/>
      <c r="FQ448" s="367"/>
      <c r="FR448" s="367"/>
      <c r="FS448" s="367"/>
      <c r="FT448" s="367"/>
      <c r="FU448" s="367"/>
      <c r="FV448" s="367"/>
      <c r="FW448" s="367"/>
      <c r="FX448" s="367"/>
      <c r="FY448" s="367"/>
      <c r="FZ448" s="367"/>
      <c r="GA448" s="367"/>
      <c r="GB448" s="367"/>
      <c r="GC448" s="367"/>
      <c r="GD448" s="367"/>
      <c r="GE448" s="367"/>
      <c r="GF448" s="367"/>
      <c r="GG448" s="367"/>
      <c r="GH448" s="367"/>
      <c r="GI448" s="367"/>
      <c r="GJ448" s="367"/>
      <c r="GK448" s="367"/>
      <c r="GL448" s="367"/>
      <c r="GM448" s="367"/>
      <c r="GN448" s="367"/>
      <c r="GO448" s="367"/>
      <c r="GP448" s="367"/>
      <c r="GQ448" s="367"/>
      <c r="GR448" s="367"/>
      <c r="GS448" s="367"/>
      <c r="GT448" s="367"/>
      <c r="GU448" s="367"/>
      <c r="GV448" s="367"/>
      <c r="GW448" s="367"/>
      <c r="GX448" s="367"/>
      <c r="GY448" s="367"/>
      <c r="GZ448" s="367"/>
      <c r="HA448" s="367"/>
      <c r="HB448" s="367"/>
      <c r="HC448" s="367"/>
      <c r="HD448" s="367"/>
      <c r="HE448" s="367"/>
      <c r="HF448" s="367"/>
      <c r="HG448" s="367"/>
      <c r="HH448" s="367"/>
      <c r="HI448" s="367"/>
      <c r="HJ448" s="367"/>
      <c r="HK448" s="367"/>
      <c r="HL448" s="367"/>
      <c r="HM448" s="367"/>
      <c r="HN448" s="367"/>
      <c r="HO448" s="367"/>
      <c r="HP448" s="367"/>
      <c r="HQ448" s="367"/>
      <c r="HR448" s="367"/>
      <c r="HS448" s="367"/>
      <c r="HT448" s="367"/>
      <c r="HU448" s="367"/>
      <c r="HV448" s="367"/>
      <c r="HW448" s="367"/>
      <c r="HX448" s="367"/>
      <c r="HY448" s="367"/>
      <c r="HZ448" s="367"/>
      <c r="IA448" s="367"/>
      <c r="IB448" s="367"/>
      <c r="IC448" s="367"/>
      <c r="ID448" s="367"/>
      <c r="IE448" s="367"/>
      <c r="IF448" s="367"/>
      <c r="IG448" s="367"/>
      <c r="IH448" s="367"/>
      <c r="II448" s="367"/>
      <c r="IJ448" s="367"/>
      <c r="IK448" s="367"/>
      <c r="IL448" s="367"/>
      <c r="IM448" s="367"/>
      <c r="IN448" s="367"/>
      <c r="IO448" s="367"/>
      <c r="IP448" s="367"/>
      <c r="IQ448" s="367"/>
      <c r="IR448" s="367"/>
      <c r="IS448" s="367"/>
      <c r="IT448" s="367"/>
      <c r="IU448" s="367"/>
      <c r="IV448" s="367"/>
    </row>
    <row r="449" spans="1:256" s="355" customFormat="1" ht="72" outlineLevel="1">
      <c r="A449" s="591"/>
      <c r="B449" s="49" t="s">
        <v>33</v>
      </c>
      <c r="C449" s="21">
        <v>5211200215</v>
      </c>
      <c r="D449" s="27" t="s">
        <v>211</v>
      </c>
      <c r="E449" s="27" t="s">
        <v>1078</v>
      </c>
      <c r="F449" s="10">
        <v>71234462</v>
      </c>
      <c r="G449" s="21" t="s">
        <v>188</v>
      </c>
      <c r="H449" s="37" t="s">
        <v>2490</v>
      </c>
      <c r="I449" s="37" t="s">
        <v>2490</v>
      </c>
      <c r="J449" s="34">
        <v>105740.84899999999</v>
      </c>
      <c r="K449" s="34">
        <v>57769.112999999998</v>
      </c>
      <c r="L449" s="34">
        <v>47971.735999999997</v>
      </c>
      <c r="M449" s="34">
        <v>0</v>
      </c>
      <c r="N449" s="34">
        <v>31773.012149999999</v>
      </c>
      <c r="O449" s="34">
        <v>0</v>
      </c>
      <c r="P449" s="107" t="s">
        <v>80</v>
      </c>
      <c r="Q449" s="107">
        <v>46203</v>
      </c>
      <c r="R449" s="27" t="s">
        <v>1771</v>
      </c>
      <c r="S449" s="138"/>
      <c r="T449" s="35">
        <v>0</v>
      </c>
      <c r="U449" s="35">
        <v>6393.64</v>
      </c>
      <c r="V449" s="35">
        <v>0</v>
      </c>
      <c r="W449" s="35">
        <v>0</v>
      </c>
      <c r="X449" s="34">
        <v>6393.64</v>
      </c>
      <c r="Y449" s="35">
        <v>0</v>
      </c>
      <c r="Z449" s="34">
        <v>11761.47651</v>
      </c>
      <c r="AA449" s="34">
        <v>28783.0416</v>
      </c>
      <c r="AB449" s="34">
        <v>19063.807290000001</v>
      </c>
      <c r="AC449" s="34">
        <v>59608.325400000002</v>
      </c>
      <c r="AD449" s="34">
        <v>0</v>
      </c>
      <c r="AE449" s="34">
        <v>5880.7382550000002</v>
      </c>
      <c r="AF449" s="34">
        <v>14391.5208</v>
      </c>
      <c r="AG449" s="34">
        <v>9531.9036450000003</v>
      </c>
      <c r="AH449" s="34">
        <v>29804.162700000001</v>
      </c>
      <c r="AI449" s="34">
        <v>0</v>
      </c>
      <c r="AJ449" s="34">
        <v>5880.7382550000002</v>
      </c>
      <c r="AK449" s="34">
        <v>14391.5208</v>
      </c>
      <c r="AL449" s="34">
        <v>9531.9036450000003</v>
      </c>
      <c r="AM449" s="34">
        <v>29804.162700000001</v>
      </c>
      <c r="AN449" s="34">
        <v>0</v>
      </c>
      <c r="AO449" s="34">
        <v>39738.883600000001</v>
      </c>
      <c r="AP449" s="34">
        <v>31773.012149999999</v>
      </c>
      <c r="AQ449" s="34">
        <v>0</v>
      </c>
      <c r="AR449" s="34">
        <v>0</v>
      </c>
      <c r="AS449" s="27" t="s">
        <v>175</v>
      </c>
      <c r="AT449" s="34">
        <v>0</v>
      </c>
      <c r="AU449" s="34">
        <v>0</v>
      </c>
      <c r="AV449" s="27" t="s">
        <v>1916</v>
      </c>
      <c r="AW449" s="27" t="s">
        <v>80</v>
      </c>
      <c r="AX449" s="434" t="s">
        <v>1952</v>
      </c>
      <c r="AY449" s="27" t="s">
        <v>2592</v>
      </c>
      <c r="AZ449" s="434" t="s">
        <v>2324</v>
      </c>
      <c r="BA449" s="367"/>
      <c r="BB449" s="367"/>
      <c r="BC449" s="367"/>
      <c r="BD449" s="367"/>
      <c r="BE449" s="367"/>
      <c r="CE449" s="367"/>
      <c r="CF449" s="367"/>
      <c r="CG449" s="367"/>
      <c r="CH449" s="367"/>
      <c r="CI449" s="367"/>
      <c r="CJ449" s="367"/>
      <c r="CK449" s="367"/>
      <c r="CL449" s="367"/>
      <c r="CM449" s="367"/>
      <c r="CN449" s="367"/>
      <c r="CO449" s="367"/>
      <c r="CP449" s="367"/>
      <c r="CQ449" s="367"/>
      <c r="CR449" s="367"/>
      <c r="CS449" s="367"/>
      <c r="CT449" s="367"/>
      <c r="CU449" s="367"/>
      <c r="CV449" s="367"/>
      <c r="CW449" s="367"/>
      <c r="CX449" s="367"/>
      <c r="CY449" s="367"/>
      <c r="CZ449" s="367"/>
      <c r="DA449" s="367"/>
      <c r="DB449" s="367"/>
      <c r="DC449" s="367"/>
      <c r="DD449" s="367"/>
      <c r="DE449" s="367"/>
      <c r="DF449" s="367"/>
      <c r="DG449" s="367"/>
      <c r="DH449" s="367"/>
      <c r="DI449" s="367"/>
      <c r="DJ449" s="367"/>
      <c r="DK449" s="367"/>
      <c r="DL449" s="367"/>
      <c r="DM449" s="367"/>
      <c r="DN449" s="367"/>
      <c r="DO449" s="367"/>
      <c r="DP449" s="367"/>
      <c r="DQ449" s="367"/>
      <c r="DR449" s="367"/>
      <c r="DS449" s="367"/>
      <c r="DT449" s="367"/>
      <c r="DU449" s="367"/>
      <c r="DV449" s="367"/>
      <c r="DW449" s="367"/>
      <c r="DX449" s="367"/>
      <c r="DY449" s="367"/>
      <c r="DZ449" s="367"/>
      <c r="EA449" s="367"/>
      <c r="EB449" s="367"/>
      <c r="EC449" s="367"/>
      <c r="ED449" s="367"/>
      <c r="EE449" s="367"/>
      <c r="EF449" s="367"/>
      <c r="EG449" s="367"/>
      <c r="EH449" s="367"/>
      <c r="EI449" s="367"/>
      <c r="EJ449" s="367"/>
      <c r="EK449" s="367"/>
      <c r="EL449" s="367"/>
      <c r="EM449" s="367"/>
      <c r="EN449" s="367"/>
      <c r="EO449" s="367"/>
      <c r="EP449" s="367"/>
      <c r="EQ449" s="367"/>
      <c r="ER449" s="367"/>
      <c r="ES449" s="367"/>
      <c r="ET449" s="367"/>
      <c r="EU449" s="367"/>
      <c r="EV449" s="367"/>
      <c r="EW449" s="367"/>
      <c r="EX449" s="367"/>
      <c r="EY449" s="367"/>
      <c r="EZ449" s="367"/>
      <c r="FA449" s="367"/>
      <c r="FB449" s="367"/>
      <c r="FC449" s="367"/>
      <c r="FD449" s="367"/>
      <c r="FE449" s="367"/>
      <c r="FF449" s="367"/>
      <c r="FG449" s="367"/>
      <c r="FH449" s="367"/>
      <c r="FI449" s="367"/>
      <c r="FJ449" s="367"/>
      <c r="FK449" s="367"/>
      <c r="FL449" s="367"/>
      <c r="FM449" s="367"/>
      <c r="FN449" s="367"/>
      <c r="FO449" s="367"/>
      <c r="FP449" s="367"/>
      <c r="FQ449" s="367"/>
      <c r="FR449" s="367"/>
      <c r="FS449" s="367"/>
      <c r="FT449" s="367"/>
      <c r="FU449" s="367"/>
      <c r="FV449" s="367"/>
      <c r="FW449" s="367"/>
      <c r="FX449" s="367"/>
      <c r="FY449" s="367"/>
      <c r="FZ449" s="367"/>
      <c r="GA449" s="367"/>
      <c r="GB449" s="367"/>
      <c r="GC449" s="367"/>
      <c r="GD449" s="367"/>
      <c r="GE449" s="367"/>
      <c r="GF449" s="367"/>
      <c r="GG449" s="367"/>
      <c r="GH449" s="367"/>
      <c r="GI449" s="367"/>
      <c r="GJ449" s="367"/>
      <c r="GK449" s="367"/>
      <c r="GL449" s="367"/>
      <c r="GM449" s="367"/>
      <c r="GN449" s="367"/>
      <c r="GO449" s="367"/>
      <c r="GP449" s="367"/>
      <c r="GQ449" s="367"/>
      <c r="GR449" s="367"/>
      <c r="GS449" s="367"/>
      <c r="GT449" s="367"/>
      <c r="GU449" s="367"/>
      <c r="GV449" s="367"/>
      <c r="GW449" s="367"/>
      <c r="GX449" s="367"/>
      <c r="GY449" s="367"/>
      <c r="GZ449" s="367"/>
      <c r="HA449" s="367"/>
      <c r="HB449" s="367"/>
      <c r="HC449" s="367"/>
      <c r="HD449" s="367"/>
      <c r="HE449" s="367"/>
      <c r="HF449" s="367"/>
      <c r="HG449" s="367"/>
      <c r="HH449" s="367"/>
      <c r="HI449" s="367"/>
      <c r="HJ449" s="367"/>
      <c r="HK449" s="367"/>
      <c r="HL449" s="367"/>
      <c r="HM449" s="367"/>
      <c r="HN449" s="367"/>
      <c r="HO449" s="367"/>
      <c r="HP449" s="367"/>
      <c r="HQ449" s="367"/>
      <c r="HR449" s="367"/>
      <c r="HS449" s="367"/>
      <c r="HT449" s="367"/>
      <c r="HU449" s="367"/>
      <c r="HV449" s="367"/>
      <c r="HW449" s="367"/>
      <c r="HX449" s="367"/>
      <c r="HY449" s="367"/>
      <c r="HZ449" s="367"/>
      <c r="IA449" s="367"/>
      <c r="IB449" s="367"/>
      <c r="IC449" s="367"/>
      <c r="ID449" s="367"/>
      <c r="IE449" s="367"/>
      <c r="IF449" s="367"/>
      <c r="IG449" s="367"/>
      <c r="IH449" s="367"/>
      <c r="II449" s="367"/>
      <c r="IJ449" s="367"/>
      <c r="IK449" s="367"/>
      <c r="IL449" s="367"/>
      <c r="IM449" s="367"/>
      <c r="IN449" s="367"/>
      <c r="IO449" s="367"/>
      <c r="IP449" s="367"/>
      <c r="IQ449" s="367"/>
      <c r="IR449" s="367"/>
      <c r="IS449" s="367"/>
      <c r="IT449" s="367"/>
      <c r="IU449" s="367"/>
      <c r="IV449" s="367"/>
    </row>
    <row r="450" spans="1:256" s="355" customFormat="1" ht="108" outlineLevel="1">
      <c r="A450" s="591"/>
      <c r="B450" s="110" t="s">
        <v>2126</v>
      </c>
      <c r="C450" s="37" t="s">
        <v>2521</v>
      </c>
      <c r="D450" s="27" t="s">
        <v>82</v>
      </c>
      <c r="E450" s="27" t="s">
        <v>80</v>
      </c>
      <c r="F450" s="10" t="s">
        <v>80</v>
      </c>
      <c r="G450" s="21" t="s">
        <v>2288</v>
      </c>
      <c r="H450" s="483" t="s">
        <v>1304</v>
      </c>
      <c r="I450" s="483" t="s">
        <v>80</v>
      </c>
      <c r="J450" s="35">
        <v>4539.5967199999996</v>
      </c>
      <c r="K450" s="35">
        <v>0</v>
      </c>
      <c r="L450" s="34">
        <v>4539.5967199999996</v>
      </c>
      <c r="M450" s="34">
        <v>0</v>
      </c>
      <c r="N450" s="34">
        <v>0</v>
      </c>
      <c r="O450" s="34">
        <v>0</v>
      </c>
      <c r="P450" s="107" t="s">
        <v>80</v>
      </c>
      <c r="Q450" s="107">
        <v>46203</v>
      </c>
      <c r="R450" s="27" t="s">
        <v>1659</v>
      </c>
      <c r="S450" s="138"/>
      <c r="T450" s="35">
        <v>512.55600000000004</v>
      </c>
      <c r="U450" s="35">
        <v>0</v>
      </c>
      <c r="V450" s="35">
        <v>3449.2647200000001</v>
      </c>
      <c r="W450" s="35">
        <v>0</v>
      </c>
      <c r="X450" s="34">
        <v>3449.2647200000001</v>
      </c>
      <c r="Y450" s="35">
        <v>0</v>
      </c>
      <c r="Z450" s="34">
        <v>0</v>
      </c>
      <c r="AA450" s="34">
        <v>1289.8599999999999</v>
      </c>
      <c r="AB450" s="34">
        <v>0</v>
      </c>
      <c r="AC450" s="34">
        <v>1289.8599999999999</v>
      </c>
      <c r="AD450" s="34">
        <v>0</v>
      </c>
      <c r="AE450" s="34">
        <v>0</v>
      </c>
      <c r="AF450" s="34">
        <v>644.92999999999995</v>
      </c>
      <c r="AG450" s="34">
        <v>0</v>
      </c>
      <c r="AH450" s="34">
        <v>644.92999999999995</v>
      </c>
      <c r="AI450" s="34">
        <v>0</v>
      </c>
      <c r="AJ450" s="34">
        <v>0</v>
      </c>
      <c r="AK450" s="34">
        <v>644.92999999999995</v>
      </c>
      <c r="AL450" s="34">
        <v>0</v>
      </c>
      <c r="AM450" s="34">
        <v>644.92999999999995</v>
      </c>
      <c r="AN450" s="34">
        <v>0</v>
      </c>
      <c r="AO450" s="34">
        <v>0</v>
      </c>
      <c r="AP450" s="34">
        <v>0</v>
      </c>
      <c r="AQ450" s="34">
        <v>0</v>
      </c>
      <c r="AR450" s="34">
        <v>0</v>
      </c>
      <c r="AS450" s="27" t="s">
        <v>80</v>
      </c>
      <c r="AT450" s="34">
        <v>0</v>
      </c>
      <c r="AU450" s="34">
        <v>0</v>
      </c>
      <c r="AV450" s="27" t="s">
        <v>1915</v>
      </c>
      <c r="AW450" s="27" t="s">
        <v>80</v>
      </c>
      <c r="AX450" s="434" t="s">
        <v>82</v>
      </c>
      <c r="AY450" s="27" t="s">
        <v>2591</v>
      </c>
      <c r="AZ450" s="434" t="s">
        <v>2324</v>
      </c>
      <c r="BA450" s="367"/>
      <c r="BB450" s="367"/>
      <c r="BC450" s="367"/>
      <c r="BD450" s="367"/>
      <c r="BE450" s="367"/>
      <c r="CE450" s="367"/>
      <c r="CF450" s="367"/>
      <c r="CG450" s="367"/>
      <c r="CH450" s="367"/>
      <c r="CI450" s="367"/>
      <c r="CJ450" s="367"/>
      <c r="CK450" s="367"/>
      <c r="CL450" s="367"/>
      <c r="CM450" s="367"/>
      <c r="CN450" s="367"/>
      <c r="CO450" s="367"/>
      <c r="CP450" s="367"/>
      <c r="CQ450" s="367"/>
      <c r="CR450" s="367"/>
      <c r="CS450" s="367"/>
      <c r="CT450" s="367"/>
      <c r="CU450" s="367"/>
      <c r="CV450" s="367"/>
      <c r="CW450" s="367"/>
      <c r="CX450" s="367"/>
      <c r="CY450" s="367"/>
      <c r="CZ450" s="367"/>
      <c r="DA450" s="367"/>
      <c r="DB450" s="367"/>
      <c r="DC450" s="367"/>
      <c r="DD450" s="367"/>
      <c r="DE450" s="367"/>
      <c r="DF450" s="367"/>
      <c r="DG450" s="367"/>
      <c r="DH450" s="367"/>
      <c r="DI450" s="367"/>
      <c r="DJ450" s="367"/>
      <c r="DK450" s="367"/>
      <c r="DL450" s="367"/>
      <c r="DM450" s="367"/>
      <c r="DN450" s="367"/>
      <c r="DO450" s="367"/>
      <c r="DP450" s="367"/>
      <c r="DQ450" s="367"/>
      <c r="DR450" s="367"/>
      <c r="DS450" s="367"/>
      <c r="DT450" s="367"/>
      <c r="DU450" s="367"/>
      <c r="DV450" s="367"/>
      <c r="DW450" s="367"/>
      <c r="DX450" s="367"/>
      <c r="DY450" s="367"/>
      <c r="DZ450" s="367"/>
      <c r="EA450" s="367"/>
      <c r="EB450" s="367"/>
      <c r="EC450" s="367"/>
      <c r="ED450" s="367"/>
      <c r="EE450" s="367"/>
      <c r="EF450" s="367"/>
      <c r="EG450" s="367"/>
      <c r="EH450" s="367"/>
      <c r="EI450" s="367"/>
      <c r="EJ450" s="367"/>
      <c r="EK450" s="367"/>
      <c r="EL450" s="367"/>
      <c r="EM450" s="367"/>
      <c r="EN450" s="367"/>
      <c r="EO450" s="367"/>
      <c r="EP450" s="367"/>
      <c r="EQ450" s="367"/>
      <c r="ER450" s="367"/>
      <c r="ES450" s="367"/>
      <c r="ET450" s="367"/>
      <c r="EU450" s="367"/>
      <c r="EV450" s="367"/>
      <c r="EW450" s="367"/>
      <c r="EX450" s="367"/>
      <c r="EY450" s="367"/>
      <c r="EZ450" s="367"/>
      <c r="FA450" s="367"/>
      <c r="FB450" s="367"/>
      <c r="FC450" s="367"/>
      <c r="FD450" s="367"/>
      <c r="FE450" s="367"/>
      <c r="FF450" s="367"/>
      <c r="FG450" s="367"/>
      <c r="FH450" s="367"/>
      <c r="FI450" s="367"/>
      <c r="FJ450" s="367"/>
      <c r="FK450" s="367"/>
      <c r="FL450" s="367"/>
      <c r="FM450" s="367"/>
      <c r="FN450" s="367"/>
      <c r="FO450" s="367"/>
      <c r="FP450" s="367"/>
      <c r="FQ450" s="367"/>
      <c r="FR450" s="367"/>
      <c r="FS450" s="367"/>
      <c r="FT450" s="367"/>
      <c r="FU450" s="367"/>
      <c r="FV450" s="367"/>
      <c r="FW450" s="367"/>
      <c r="FX450" s="367"/>
      <c r="FY450" s="367"/>
      <c r="FZ450" s="367"/>
      <c r="GA450" s="367"/>
      <c r="GB450" s="367"/>
      <c r="GC450" s="367"/>
      <c r="GD450" s="367"/>
      <c r="GE450" s="367"/>
      <c r="GF450" s="367"/>
      <c r="GG450" s="367"/>
      <c r="GH450" s="367"/>
      <c r="GI450" s="367"/>
      <c r="GJ450" s="367"/>
      <c r="GK450" s="367"/>
      <c r="GL450" s="367"/>
      <c r="GM450" s="367"/>
      <c r="GN450" s="367"/>
      <c r="GO450" s="367"/>
      <c r="GP450" s="367"/>
      <c r="GQ450" s="367"/>
      <c r="GR450" s="367"/>
      <c r="GS450" s="367"/>
      <c r="GT450" s="367"/>
      <c r="GU450" s="367"/>
      <c r="GV450" s="367"/>
      <c r="GW450" s="367"/>
      <c r="GX450" s="367"/>
      <c r="GY450" s="367"/>
      <c r="GZ450" s="367"/>
      <c r="HA450" s="367"/>
      <c r="HB450" s="367"/>
      <c r="HC450" s="367"/>
      <c r="HD450" s="367"/>
      <c r="HE450" s="367"/>
      <c r="HF450" s="367"/>
      <c r="HG450" s="367"/>
      <c r="HH450" s="367"/>
      <c r="HI450" s="367"/>
      <c r="HJ450" s="367"/>
      <c r="HK450" s="367"/>
      <c r="HL450" s="367"/>
      <c r="HM450" s="367"/>
      <c r="HN450" s="367"/>
      <c r="HO450" s="367"/>
      <c r="HP450" s="367"/>
      <c r="HQ450" s="367"/>
      <c r="HR450" s="367"/>
      <c r="HS450" s="367"/>
      <c r="HT450" s="367"/>
      <c r="HU450" s="367"/>
      <c r="HV450" s="367"/>
      <c r="HW450" s="367"/>
      <c r="HX450" s="367"/>
      <c r="HY450" s="367"/>
      <c r="HZ450" s="367"/>
      <c r="IA450" s="367"/>
      <c r="IB450" s="367"/>
      <c r="IC450" s="367"/>
      <c r="ID450" s="367"/>
      <c r="IE450" s="367"/>
      <c r="IF450" s="367"/>
      <c r="IG450" s="367"/>
      <c r="IH450" s="367"/>
      <c r="II450" s="367"/>
      <c r="IJ450" s="367"/>
      <c r="IK450" s="367"/>
      <c r="IL450" s="367"/>
      <c r="IM450" s="367"/>
      <c r="IN450" s="367"/>
      <c r="IO450" s="367"/>
      <c r="IP450" s="367"/>
      <c r="IQ450" s="367"/>
      <c r="IR450" s="367"/>
      <c r="IS450" s="367"/>
      <c r="IT450" s="367"/>
      <c r="IU450" s="367"/>
      <c r="IV450" s="367"/>
    </row>
    <row r="451" spans="1:256" s="355" customFormat="1" ht="72" customHeight="1" outlineLevel="1">
      <c r="A451" s="591"/>
      <c r="B451" s="119" t="s">
        <v>3013</v>
      </c>
      <c r="C451" s="37" t="s">
        <v>80</v>
      </c>
      <c r="D451" s="27" t="s">
        <v>82</v>
      </c>
      <c r="E451" s="27" t="s">
        <v>80</v>
      </c>
      <c r="F451" s="136" t="s">
        <v>80</v>
      </c>
      <c r="G451" s="21" t="s">
        <v>3014</v>
      </c>
      <c r="H451" s="483" t="s">
        <v>1304</v>
      </c>
      <c r="I451" s="483" t="s">
        <v>3015</v>
      </c>
      <c r="J451" s="35">
        <v>50930.500700000004</v>
      </c>
      <c r="K451" s="35">
        <v>45473.6607</v>
      </c>
      <c r="L451" s="34">
        <v>5456.84</v>
      </c>
      <c r="M451" s="34">
        <v>0</v>
      </c>
      <c r="N451" s="34">
        <v>45473.6607</v>
      </c>
      <c r="O451" s="34">
        <v>0</v>
      </c>
      <c r="P451" s="107" t="s">
        <v>80</v>
      </c>
      <c r="Q451" s="107" t="s">
        <v>80</v>
      </c>
      <c r="R451" s="27" t="s">
        <v>86</v>
      </c>
      <c r="S451" s="138"/>
      <c r="T451" s="35">
        <v>0</v>
      </c>
      <c r="U451" s="35">
        <v>0</v>
      </c>
      <c r="V451" s="35">
        <v>0</v>
      </c>
      <c r="W451" s="35">
        <v>0</v>
      </c>
      <c r="X451" s="34">
        <v>0</v>
      </c>
      <c r="Y451" s="35">
        <v>0</v>
      </c>
      <c r="Z451" s="34">
        <v>800</v>
      </c>
      <c r="AA451" s="34">
        <v>0</v>
      </c>
      <c r="AB451" s="34">
        <v>3200</v>
      </c>
      <c r="AC451" s="34">
        <v>4000</v>
      </c>
      <c r="AD451" s="34">
        <v>0</v>
      </c>
      <c r="AE451" s="34">
        <v>0</v>
      </c>
      <c r="AF451" s="34">
        <v>0</v>
      </c>
      <c r="AG451" s="34">
        <v>0</v>
      </c>
      <c r="AH451" s="34">
        <v>0</v>
      </c>
      <c r="AI451" s="34">
        <v>0</v>
      </c>
      <c r="AJ451" s="34">
        <v>800</v>
      </c>
      <c r="AK451" s="34">
        <v>0</v>
      </c>
      <c r="AL451" s="34">
        <v>3200</v>
      </c>
      <c r="AM451" s="34">
        <v>4000</v>
      </c>
      <c r="AN451" s="34">
        <v>0</v>
      </c>
      <c r="AO451" s="34">
        <v>46930.500700000004</v>
      </c>
      <c r="AP451" s="34">
        <v>0</v>
      </c>
      <c r="AQ451" s="34">
        <v>0</v>
      </c>
      <c r="AR451" s="34">
        <v>0</v>
      </c>
      <c r="AS451" s="27" t="s">
        <v>2522</v>
      </c>
      <c r="AT451" s="34">
        <v>0</v>
      </c>
      <c r="AU451" s="34">
        <v>0</v>
      </c>
      <c r="AV451" s="27" t="s">
        <v>1915</v>
      </c>
      <c r="AW451" s="27" t="s">
        <v>80</v>
      </c>
      <c r="AX451" s="434" t="s">
        <v>82</v>
      </c>
      <c r="AY451" s="27" t="s">
        <v>2591</v>
      </c>
      <c r="AZ451" s="434" t="s">
        <v>2324</v>
      </c>
      <c r="BA451" s="367"/>
      <c r="BB451" s="367"/>
      <c r="BC451" s="367"/>
      <c r="BD451" s="367"/>
      <c r="BE451" s="367"/>
      <c r="CE451" s="367"/>
      <c r="CF451" s="367"/>
      <c r="CG451" s="367"/>
      <c r="CH451" s="367"/>
      <c r="CI451" s="367"/>
      <c r="CJ451" s="367"/>
      <c r="CK451" s="367"/>
      <c r="CL451" s="367"/>
      <c r="CM451" s="367"/>
      <c r="CN451" s="367"/>
      <c r="CO451" s="367"/>
      <c r="CP451" s="367"/>
      <c r="CQ451" s="367"/>
      <c r="CR451" s="367"/>
      <c r="CS451" s="367"/>
      <c r="CT451" s="367"/>
      <c r="CU451" s="367"/>
      <c r="CV451" s="367"/>
      <c r="CW451" s="367"/>
      <c r="CX451" s="367"/>
      <c r="CY451" s="367"/>
      <c r="CZ451" s="367"/>
      <c r="DA451" s="367"/>
      <c r="DB451" s="367"/>
      <c r="DC451" s="367"/>
      <c r="DD451" s="367"/>
      <c r="DE451" s="367"/>
      <c r="DF451" s="367"/>
      <c r="DG451" s="367"/>
      <c r="DH451" s="367"/>
      <c r="DI451" s="367"/>
      <c r="DJ451" s="367"/>
      <c r="DK451" s="367"/>
      <c r="DL451" s="367"/>
      <c r="DM451" s="367"/>
      <c r="DN451" s="367"/>
      <c r="DO451" s="367"/>
      <c r="DP451" s="367"/>
      <c r="DQ451" s="367"/>
      <c r="DR451" s="367"/>
      <c r="DS451" s="367"/>
      <c r="DT451" s="367"/>
      <c r="DU451" s="367"/>
      <c r="DV451" s="367"/>
      <c r="DW451" s="367"/>
      <c r="DX451" s="367"/>
      <c r="DY451" s="367"/>
      <c r="DZ451" s="367"/>
      <c r="EA451" s="367"/>
      <c r="EB451" s="367"/>
      <c r="EC451" s="367"/>
      <c r="ED451" s="367"/>
      <c r="EE451" s="367"/>
      <c r="EF451" s="367"/>
      <c r="EG451" s="367"/>
      <c r="EH451" s="367"/>
      <c r="EI451" s="367"/>
      <c r="EJ451" s="367"/>
      <c r="EK451" s="367"/>
      <c r="EL451" s="367"/>
      <c r="EM451" s="367"/>
      <c r="EN451" s="367"/>
      <c r="EO451" s="367"/>
      <c r="EP451" s="367"/>
      <c r="EQ451" s="367"/>
      <c r="ER451" s="367"/>
      <c r="ES451" s="367"/>
      <c r="ET451" s="367"/>
      <c r="EU451" s="367"/>
      <c r="EV451" s="367"/>
      <c r="EW451" s="367"/>
      <c r="EX451" s="367"/>
      <c r="EY451" s="367"/>
      <c r="EZ451" s="367"/>
      <c r="FA451" s="367"/>
      <c r="FB451" s="367"/>
      <c r="FC451" s="367"/>
      <c r="FD451" s="367"/>
      <c r="FE451" s="367"/>
      <c r="FF451" s="367"/>
      <c r="FG451" s="367"/>
      <c r="FH451" s="367"/>
      <c r="FI451" s="367"/>
      <c r="FJ451" s="367"/>
      <c r="FK451" s="367"/>
      <c r="FL451" s="367"/>
      <c r="FM451" s="367"/>
      <c r="FN451" s="367"/>
      <c r="FO451" s="367"/>
      <c r="FP451" s="367"/>
      <c r="FQ451" s="367"/>
      <c r="FR451" s="367"/>
      <c r="FS451" s="367"/>
      <c r="FT451" s="367"/>
      <c r="FU451" s="367"/>
      <c r="FV451" s="367"/>
      <c r="FW451" s="367"/>
      <c r="FX451" s="367"/>
      <c r="FY451" s="367"/>
      <c r="FZ451" s="367"/>
      <c r="GA451" s="367"/>
      <c r="GB451" s="367"/>
      <c r="GC451" s="367"/>
      <c r="GD451" s="367"/>
      <c r="GE451" s="367"/>
      <c r="GF451" s="367"/>
      <c r="GG451" s="367"/>
      <c r="GH451" s="367"/>
      <c r="GI451" s="367"/>
      <c r="GJ451" s="367"/>
      <c r="GK451" s="367"/>
      <c r="GL451" s="367"/>
      <c r="GM451" s="367"/>
      <c r="GN451" s="367"/>
      <c r="GO451" s="367"/>
      <c r="GP451" s="367"/>
      <c r="GQ451" s="367"/>
      <c r="GR451" s="367"/>
      <c r="GS451" s="367"/>
      <c r="GT451" s="367"/>
      <c r="GU451" s="367"/>
      <c r="GV451" s="367"/>
      <c r="GW451" s="367"/>
      <c r="GX451" s="367"/>
      <c r="GY451" s="367"/>
      <c r="GZ451" s="367"/>
      <c r="HA451" s="367"/>
      <c r="HB451" s="367"/>
      <c r="HC451" s="367"/>
      <c r="HD451" s="367"/>
      <c r="HE451" s="367"/>
      <c r="HF451" s="367"/>
      <c r="HG451" s="367"/>
      <c r="HH451" s="367"/>
      <c r="HI451" s="367"/>
      <c r="HJ451" s="367"/>
      <c r="HK451" s="367"/>
      <c r="HL451" s="367"/>
      <c r="HM451" s="367"/>
      <c r="HN451" s="367"/>
      <c r="HO451" s="367"/>
      <c r="HP451" s="367"/>
      <c r="HQ451" s="367"/>
      <c r="HR451" s="367"/>
      <c r="HS451" s="367"/>
      <c r="HT451" s="367"/>
      <c r="HU451" s="367"/>
      <c r="HV451" s="367"/>
      <c r="HW451" s="367"/>
      <c r="HX451" s="367"/>
      <c r="HY451" s="367"/>
      <c r="HZ451" s="367"/>
      <c r="IA451" s="367"/>
      <c r="IB451" s="367"/>
      <c r="IC451" s="367"/>
      <c r="ID451" s="367"/>
      <c r="IE451" s="367"/>
      <c r="IF451" s="367"/>
      <c r="IG451" s="367"/>
      <c r="IH451" s="367"/>
      <c r="II451" s="367"/>
      <c r="IJ451" s="367"/>
      <c r="IK451" s="367"/>
      <c r="IL451" s="367"/>
      <c r="IM451" s="367"/>
      <c r="IN451" s="367"/>
      <c r="IO451" s="367"/>
      <c r="IP451" s="367"/>
      <c r="IQ451" s="367"/>
      <c r="IR451" s="367"/>
      <c r="IS451" s="367"/>
      <c r="IT451" s="367"/>
      <c r="IU451" s="367"/>
      <c r="IV451" s="367"/>
    </row>
    <row r="452" spans="1:256" s="355" customFormat="1" ht="90" outlineLevel="1">
      <c r="A452" s="591"/>
      <c r="B452" s="110" t="s">
        <v>2236</v>
      </c>
      <c r="C452" s="37" t="s">
        <v>80</v>
      </c>
      <c r="D452" s="27" t="s">
        <v>82</v>
      </c>
      <c r="E452" s="27" t="s">
        <v>80</v>
      </c>
      <c r="F452" s="136" t="s">
        <v>80</v>
      </c>
      <c r="G452" s="21" t="s">
        <v>2825</v>
      </c>
      <c r="H452" s="483" t="s">
        <v>1304</v>
      </c>
      <c r="I452" s="483" t="s">
        <v>3015</v>
      </c>
      <c r="J452" s="35">
        <v>76000</v>
      </c>
      <c r="K452" s="35">
        <v>72200</v>
      </c>
      <c r="L452" s="34">
        <v>3800</v>
      </c>
      <c r="M452" s="34">
        <v>0</v>
      </c>
      <c r="N452" s="34">
        <v>67857.142800000001</v>
      </c>
      <c r="O452" s="34">
        <v>0</v>
      </c>
      <c r="P452" s="107" t="s">
        <v>80</v>
      </c>
      <c r="Q452" s="107" t="s">
        <v>80</v>
      </c>
      <c r="R452" s="27" t="s">
        <v>86</v>
      </c>
      <c r="S452" s="138"/>
      <c r="T452" s="35">
        <v>0</v>
      </c>
      <c r="U452" s="35">
        <v>0</v>
      </c>
      <c r="V452" s="35">
        <v>0</v>
      </c>
      <c r="W452" s="35">
        <v>0</v>
      </c>
      <c r="X452" s="34">
        <v>0</v>
      </c>
      <c r="Y452" s="35">
        <v>0</v>
      </c>
      <c r="Z452" s="34">
        <v>800</v>
      </c>
      <c r="AA452" s="34">
        <v>0</v>
      </c>
      <c r="AB452" s="34">
        <v>3200</v>
      </c>
      <c r="AC452" s="34">
        <v>4000</v>
      </c>
      <c r="AD452" s="34">
        <v>0</v>
      </c>
      <c r="AE452" s="34">
        <v>0</v>
      </c>
      <c r="AF452" s="34">
        <v>0</v>
      </c>
      <c r="AG452" s="34">
        <v>0</v>
      </c>
      <c r="AH452" s="34">
        <v>0</v>
      </c>
      <c r="AI452" s="34">
        <v>0</v>
      </c>
      <c r="AJ452" s="34">
        <v>800</v>
      </c>
      <c r="AK452" s="34">
        <v>0</v>
      </c>
      <c r="AL452" s="34">
        <v>3200</v>
      </c>
      <c r="AM452" s="34">
        <v>4000</v>
      </c>
      <c r="AN452" s="34">
        <v>0</v>
      </c>
      <c r="AO452" s="34">
        <v>72000</v>
      </c>
      <c r="AP452" s="34">
        <v>0</v>
      </c>
      <c r="AQ452" s="34">
        <v>0</v>
      </c>
      <c r="AR452" s="34">
        <v>0</v>
      </c>
      <c r="AS452" s="27" t="s">
        <v>2523</v>
      </c>
      <c r="AT452" s="34">
        <v>0</v>
      </c>
      <c r="AU452" s="34">
        <v>0</v>
      </c>
      <c r="AV452" s="27" t="s">
        <v>1915</v>
      </c>
      <c r="AW452" s="27" t="s">
        <v>80</v>
      </c>
      <c r="AX452" s="434" t="s">
        <v>82</v>
      </c>
      <c r="AY452" s="27" t="s">
        <v>2591</v>
      </c>
      <c r="AZ452" s="434" t="s">
        <v>2324</v>
      </c>
      <c r="BA452" s="367"/>
      <c r="BB452" s="367"/>
      <c r="BC452" s="367"/>
      <c r="BD452" s="367"/>
      <c r="BE452" s="367"/>
      <c r="CE452" s="367"/>
      <c r="CF452" s="367"/>
      <c r="CG452" s="367"/>
      <c r="CH452" s="367"/>
      <c r="CI452" s="367"/>
      <c r="CJ452" s="367"/>
      <c r="CK452" s="367"/>
      <c r="CL452" s="367"/>
      <c r="CM452" s="367"/>
      <c r="CN452" s="367"/>
      <c r="CO452" s="367"/>
      <c r="CP452" s="367"/>
      <c r="CQ452" s="367"/>
      <c r="CR452" s="367"/>
      <c r="CS452" s="367"/>
      <c r="CT452" s="367"/>
      <c r="CU452" s="367"/>
      <c r="CV452" s="367"/>
      <c r="CW452" s="367"/>
      <c r="CX452" s="367"/>
      <c r="CY452" s="367"/>
      <c r="CZ452" s="367"/>
      <c r="DA452" s="367"/>
      <c r="DB452" s="367"/>
      <c r="DC452" s="367"/>
      <c r="DD452" s="367"/>
      <c r="DE452" s="367"/>
      <c r="DF452" s="367"/>
      <c r="DG452" s="367"/>
      <c r="DH452" s="367"/>
      <c r="DI452" s="367"/>
      <c r="DJ452" s="367"/>
      <c r="DK452" s="367"/>
      <c r="DL452" s="367"/>
      <c r="DM452" s="367"/>
      <c r="DN452" s="367"/>
      <c r="DO452" s="367"/>
      <c r="DP452" s="367"/>
      <c r="DQ452" s="367"/>
      <c r="DR452" s="367"/>
      <c r="DS452" s="367"/>
      <c r="DT452" s="367"/>
      <c r="DU452" s="367"/>
      <c r="DV452" s="367"/>
      <c r="DW452" s="367"/>
      <c r="DX452" s="367"/>
      <c r="DY452" s="367"/>
      <c r="DZ452" s="367"/>
      <c r="EA452" s="367"/>
      <c r="EB452" s="367"/>
      <c r="EC452" s="367"/>
      <c r="ED452" s="367"/>
      <c r="EE452" s="367"/>
      <c r="EF452" s="367"/>
      <c r="EG452" s="367"/>
      <c r="EH452" s="367"/>
      <c r="EI452" s="367"/>
      <c r="EJ452" s="367"/>
      <c r="EK452" s="367"/>
      <c r="EL452" s="367"/>
      <c r="EM452" s="367"/>
      <c r="EN452" s="367"/>
      <c r="EO452" s="367"/>
      <c r="EP452" s="367"/>
      <c r="EQ452" s="367"/>
      <c r="ER452" s="367"/>
      <c r="ES452" s="367"/>
      <c r="ET452" s="367"/>
      <c r="EU452" s="367"/>
      <c r="EV452" s="367"/>
      <c r="EW452" s="367"/>
      <c r="EX452" s="367"/>
      <c r="EY452" s="367"/>
      <c r="EZ452" s="367"/>
      <c r="FA452" s="367"/>
      <c r="FB452" s="367"/>
      <c r="FC452" s="367"/>
      <c r="FD452" s="367"/>
      <c r="FE452" s="367"/>
      <c r="FF452" s="367"/>
      <c r="FG452" s="367"/>
      <c r="FH452" s="367"/>
      <c r="FI452" s="367"/>
      <c r="FJ452" s="367"/>
      <c r="FK452" s="367"/>
      <c r="FL452" s="367"/>
      <c r="FM452" s="367"/>
      <c r="FN452" s="367"/>
      <c r="FO452" s="367"/>
      <c r="FP452" s="367"/>
      <c r="FQ452" s="367"/>
      <c r="FR452" s="367"/>
      <c r="FS452" s="367"/>
      <c r="FT452" s="367"/>
      <c r="FU452" s="367"/>
      <c r="FV452" s="367"/>
      <c r="FW452" s="367"/>
      <c r="FX452" s="367"/>
      <c r="FY452" s="367"/>
      <c r="FZ452" s="367"/>
      <c r="GA452" s="367"/>
      <c r="GB452" s="367"/>
      <c r="GC452" s="367"/>
      <c r="GD452" s="367"/>
      <c r="GE452" s="367"/>
      <c r="GF452" s="367"/>
      <c r="GG452" s="367"/>
      <c r="GH452" s="367"/>
      <c r="GI452" s="367"/>
      <c r="GJ452" s="367"/>
      <c r="GK452" s="367"/>
      <c r="GL452" s="367"/>
      <c r="GM452" s="367"/>
      <c r="GN452" s="367"/>
      <c r="GO452" s="367"/>
      <c r="GP452" s="367"/>
      <c r="GQ452" s="367"/>
      <c r="GR452" s="367"/>
      <c r="GS452" s="367"/>
      <c r="GT452" s="367"/>
      <c r="GU452" s="367"/>
      <c r="GV452" s="367"/>
      <c r="GW452" s="367"/>
      <c r="GX452" s="367"/>
      <c r="GY452" s="367"/>
      <c r="GZ452" s="367"/>
      <c r="HA452" s="367"/>
      <c r="HB452" s="367"/>
      <c r="HC452" s="367"/>
      <c r="HD452" s="367"/>
      <c r="HE452" s="367"/>
      <c r="HF452" s="367"/>
      <c r="HG452" s="367"/>
      <c r="HH452" s="367"/>
      <c r="HI452" s="367"/>
      <c r="HJ452" s="367"/>
      <c r="HK452" s="367"/>
      <c r="HL452" s="367"/>
      <c r="HM452" s="367"/>
      <c r="HN452" s="367"/>
      <c r="HO452" s="367"/>
      <c r="HP452" s="367"/>
      <c r="HQ452" s="367"/>
      <c r="HR452" s="367"/>
      <c r="HS452" s="367"/>
      <c r="HT452" s="367"/>
      <c r="HU452" s="367"/>
      <c r="HV452" s="367"/>
      <c r="HW452" s="367"/>
      <c r="HX452" s="367"/>
      <c r="HY452" s="367"/>
      <c r="HZ452" s="367"/>
      <c r="IA452" s="367"/>
      <c r="IB452" s="367"/>
      <c r="IC452" s="367"/>
      <c r="ID452" s="367"/>
      <c r="IE452" s="367"/>
      <c r="IF452" s="367"/>
      <c r="IG452" s="367"/>
      <c r="IH452" s="367"/>
      <c r="II452" s="367"/>
      <c r="IJ452" s="367"/>
      <c r="IK452" s="367"/>
      <c r="IL452" s="367"/>
      <c r="IM452" s="367"/>
      <c r="IN452" s="367"/>
      <c r="IO452" s="367"/>
      <c r="IP452" s="367"/>
      <c r="IQ452" s="367"/>
      <c r="IR452" s="367"/>
      <c r="IS452" s="367"/>
      <c r="IT452" s="367"/>
      <c r="IU452" s="367"/>
      <c r="IV452" s="367"/>
    </row>
    <row r="453" spans="1:256" s="355" customFormat="1" ht="90" outlineLevel="1">
      <c r="A453" s="591"/>
      <c r="B453" s="110" t="s">
        <v>2238</v>
      </c>
      <c r="C453" s="37" t="s">
        <v>80</v>
      </c>
      <c r="D453" s="27" t="s">
        <v>82</v>
      </c>
      <c r="E453" s="27" t="s">
        <v>80</v>
      </c>
      <c r="F453" s="136" t="s">
        <v>80</v>
      </c>
      <c r="G453" s="21" t="s">
        <v>2378</v>
      </c>
      <c r="H453" s="483" t="s">
        <v>1304</v>
      </c>
      <c r="I453" s="483" t="s">
        <v>3015</v>
      </c>
      <c r="J453" s="35">
        <v>63243</v>
      </c>
      <c r="K453" s="35">
        <v>60080.5</v>
      </c>
      <c r="L453" s="34">
        <v>3162.5</v>
      </c>
      <c r="M453" s="34">
        <v>0</v>
      </c>
      <c r="N453" s="34">
        <v>56466.964200000002</v>
      </c>
      <c r="O453" s="34">
        <v>0</v>
      </c>
      <c r="P453" s="107" t="s">
        <v>80</v>
      </c>
      <c r="Q453" s="107" t="s">
        <v>80</v>
      </c>
      <c r="R453" s="27" t="s">
        <v>86</v>
      </c>
      <c r="S453" s="138"/>
      <c r="T453" s="35">
        <v>0</v>
      </c>
      <c r="U453" s="35">
        <v>0</v>
      </c>
      <c r="V453" s="35">
        <v>0</v>
      </c>
      <c r="W453" s="35">
        <v>0</v>
      </c>
      <c r="X453" s="34">
        <v>0</v>
      </c>
      <c r="Y453" s="35">
        <v>0</v>
      </c>
      <c r="Z453" s="34">
        <v>800</v>
      </c>
      <c r="AA453" s="34">
        <v>0</v>
      </c>
      <c r="AB453" s="34">
        <v>3200</v>
      </c>
      <c r="AC453" s="34">
        <v>4000</v>
      </c>
      <c r="AD453" s="34">
        <v>0</v>
      </c>
      <c r="AE453" s="34">
        <v>0</v>
      </c>
      <c r="AF453" s="34">
        <v>0</v>
      </c>
      <c r="AG453" s="34">
        <v>0</v>
      </c>
      <c r="AH453" s="34">
        <v>0</v>
      </c>
      <c r="AI453" s="34">
        <v>0</v>
      </c>
      <c r="AJ453" s="34">
        <v>800</v>
      </c>
      <c r="AK453" s="34">
        <v>0</v>
      </c>
      <c r="AL453" s="34">
        <v>3200</v>
      </c>
      <c r="AM453" s="34">
        <v>4000</v>
      </c>
      <c r="AN453" s="34">
        <v>0</v>
      </c>
      <c r="AO453" s="34">
        <v>59243</v>
      </c>
      <c r="AP453" s="34">
        <v>0</v>
      </c>
      <c r="AQ453" s="34">
        <v>0</v>
      </c>
      <c r="AR453" s="34">
        <v>0</v>
      </c>
      <c r="AS453" s="27" t="s">
        <v>2523</v>
      </c>
      <c r="AT453" s="34">
        <v>0</v>
      </c>
      <c r="AU453" s="34">
        <v>0</v>
      </c>
      <c r="AV453" s="27" t="s">
        <v>1915</v>
      </c>
      <c r="AW453" s="27" t="s">
        <v>80</v>
      </c>
      <c r="AX453" s="434" t="s">
        <v>82</v>
      </c>
      <c r="AY453" s="27" t="s">
        <v>2591</v>
      </c>
      <c r="AZ453" s="434" t="s">
        <v>2324</v>
      </c>
      <c r="BA453" s="367"/>
      <c r="BB453" s="367"/>
      <c r="BC453" s="367"/>
      <c r="BD453" s="367"/>
      <c r="BE453" s="367"/>
      <c r="CE453" s="367"/>
      <c r="CF453" s="367"/>
      <c r="CG453" s="367"/>
      <c r="CH453" s="367"/>
      <c r="CI453" s="367"/>
      <c r="CJ453" s="367"/>
      <c r="CK453" s="367"/>
      <c r="CL453" s="367"/>
      <c r="CM453" s="367"/>
      <c r="CN453" s="367"/>
      <c r="CO453" s="367"/>
      <c r="CP453" s="367"/>
      <c r="CQ453" s="367"/>
      <c r="CR453" s="367"/>
      <c r="CS453" s="367"/>
      <c r="CT453" s="367"/>
      <c r="CU453" s="367"/>
      <c r="CV453" s="367"/>
      <c r="CW453" s="367"/>
      <c r="CX453" s="367"/>
      <c r="CY453" s="367"/>
      <c r="CZ453" s="367"/>
      <c r="DA453" s="367"/>
      <c r="DB453" s="367"/>
      <c r="DC453" s="367"/>
      <c r="DD453" s="367"/>
      <c r="DE453" s="367"/>
      <c r="DF453" s="367"/>
      <c r="DG453" s="367"/>
      <c r="DH453" s="367"/>
      <c r="DI453" s="367"/>
      <c r="DJ453" s="367"/>
      <c r="DK453" s="367"/>
      <c r="DL453" s="367"/>
      <c r="DM453" s="367"/>
      <c r="DN453" s="367"/>
      <c r="DO453" s="367"/>
      <c r="DP453" s="367"/>
      <c r="DQ453" s="367"/>
      <c r="DR453" s="367"/>
      <c r="DS453" s="367"/>
      <c r="DT453" s="367"/>
      <c r="DU453" s="367"/>
      <c r="DV453" s="367"/>
      <c r="DW453" s="367"/>
      <c r="DX453" s="367"/>
      <c r="DY453" s="367"/>
      <c r="DZ453" s="367"/>
      <c r="EA453" s="367"/>
      <c r="EB453" s="367"/>
      <c r="EC453" s="367"/>
      <c r="ED453" s="367"/>
      <c r="EE453" s="367"/>
      <c r="EF453" s="367"/>
      <c r="EG453" s="367"/>
      <c r="EH453" s="367"/>
      <c r="EI453" s="367"/>
      <c r="EJ453" s="367"/>
      <c r="EK453" s="367"/>
      <c r="EL453" s="367"/>
      <c r="EM453" s="367"/>
      <c r="EN453" s="367"/>
      <c r="EO453" s="367"/>
      <c r="EP453" s="367"/>
      <c r="EQ453" s="367"/>
      <c r="ER453" s="367"/>
      <c r="ES453" s="367"/>
      <c r="ET453" s="367"/>
      <c r="EU453" s="367"/>
      <c r="EV453" s="367"/>
      <c r="EW453" s="367"/>
      <c r="EX453" s="367"/>
      <c r="EY453" s="367"/>
      <c r="EZ453" s="367"/>
      <c r="FA453" s="367"/>
      <c r="FB453" s="367"/>
      <c r="FC453" s="367"/>
      <c r="FD453" s="367"/>
      <c r="FE453" s="367"/>
      <c r="FF453" s="367"/>
      <c r="FG453" s="367"/>
      <c r="FH453" s="367"/>
      <c r="FI453" s="367"/>
      <c r="FJ453" s="367"/>
      <c r="FK453" s="367"/>
      <c r="FL453" s="367"/>
      <c r="FM453" s="367"/>
      <c r="FN453" s="367"/>
      <c r="FO453" s="367"/>
      <c r="FP453" s="367"/>
      <c r="FQ453" s="367"/>
      <c r="FR453" s="367"/>
      <c r="FS453" s="367"/>
      <c r="FT453" s="367"/>
      <c r="FU453" s="367"/>
      <c r="FV453" s="367"/>
      <c r="FW453" s="367"/>
      <c r="FX453" s="367"/>
      <c r="FY453" s="367"/>
      <c r="FZ453" s="367"/>
      <c r="GA453" s="367"/>
      <c r="GB453" s="367"/>
      <c r="GC453" s="367"/>
      <c r="GD453" s="367"/>
      <c r="GE453" s="367"/>
      <c r="GF453" s="367"/>
      <c r="GG453" s="367"/>
      <c r="GH453" s="367"/>
      <c r="GI453" s="367"/>
      <c r="GJ453" s="367"/>
      <c r="GK453" s="367"/>
      <c r="GL453" s="367"/>
      <c r="GM453" s="367"/>
      <c r="GN453" s="367"/>
      <c r="GO453" s="367"/>
      <c r="GP453" s="367"/>
      <c r="GQ453" s="367"/>
      <c r="GR453" s="367"/>
      <c r="GS453" s="367"/>
      <c r="GT453" s="367"/>
      <c r="GU453" s="367"/>
      <c r="GV453" s="367"/>
      <c r="GW453" s="367"/>
      <c r="GX453" s="367"/>
      <c r="GY453" s="367"/>
      <c r="GZ453" s="367"/>
      <c r="HA453" s="367"/>
      <c r="HB453" s="367"/>
      <c r="HC453" s="367"/>
      <c r="HD453" s="367"/>
      <c r="HE453" s="367"/>
      <c r="HF453" s="367"/>
      <c r="HG453" s="367"/>
      <c r="HH453" s="367"/>
      <c r="HI453" s="367"/>
      <c r="HJ453" s="367"/>
      <c r="HK453" s="367"/>
      <c r="HL453" s="367"/>
      <c r="HM453" s="367"/>
      <c r="HN453" s="367"/>
      <c r="HO453" s="367"/>
      <c r="HP453" s="367"/>
      <c r="HQ453" s="367"/>
      <c r="HR453" s="367"/>
      <c r="HS453" s="367"/>
      <c r="HT453" s="367"/>
      <c r="HU453" s="367"/>
      <c r="HV453" s="367"/>
      <c r="HW453" s="367"/>
      <c r="HX453" s="367"/>
      <c r="HY453" s="367"/>
      <c r="HZ453" s="367"/>
      <c r="IA453" s="367"/>
      <c r="IB453" s="367"/>
      <c r="IC453" s="367"/>
      <c r="ID453" s="367"/>
      <c r="IE453" s="367"/>
      <c r="IF453" s="367"/>
      <c r="IG453" s="367"/>
      <c r="IH453" s="367"/>
      <c r="II453" s="367"/>
      <c r="IJ453" s="367"/>
      <c r="IK453" s="367"/>
      <c r="IL453" s="367"/>
      <c r="IM453" s="367"/>
      <c r="IN453" s="367"/>
      <c r="IO453" s="367"/>
      <c r="IP453" s="367"/>
      <c r="IQ453" s="367"/>
      <c r="IR453" s="367"/>
      <c r="IS453" s="367"/>
      <c r="IT453" s="367"/>
      <c r="IU453" s="367"/>
      <c r="IV453" s="367"/>
    </row>
    <row r="454" spans="1:256" s="355" customFormat="1" ht="90" outlineLevel="1">
      <c r="A454" s="591"/>
      <c r="B454" s="110" t="s">
        <v>2239</v>
      </c>
      <c r="C454" s="37" t="s">
        <v>80</v>
      </c>
      <c r="D454" s="27" t="s">
        <v>82</v>
      </c>
      <c r="E454" s="27" t="s">
        <v>80</v>
      </c>
      <c r="F454" s="136" t="s">
        <v>80</v>
      </c>
      <c r="G454" s="21" t="s">
        <v>2826</v>
      </c>
      <c r="H454" s="483" t="s">
        <v>2824</v>
      </c>
      <c r="I454" s="483" t="s">
        <v>80</v>
      </c>
      <c r="J454" s="35">
        <v>41682.199999999997</v>
      </c>
      <c r="K454" s="35">
        <v>37216.25</v>
      </c>
      <c r="L454" s="34">
        <v>4465.95</v>
      </c>
      <c r="M454" s="34">
        <v>0</v>
      </c>
      <c r="N454" s="34">
        <v>37216.25</v>
      </c>
      <c r="O454" s="34">
        <v>0</v>
      </c>
      <c r="P454" s="107" t="s">
        <v>80</v>
      </c>
      <c r="Q454" s="107" t="s">
        <v>80</v>
      </c>
      <c r="R454" s="27" t="s">
        <v>86</v>
      </c>
      <c r="S454" s="138"/>
      <c r="T454" s="35">
        <v>24.2</v>
      </c>
      <c r="U454" s="35">
        <v>0</v>
      </c>
      <c r="V454" s="35">
        <v>508.2</v>
      </c>
      <c r="W454" s="35">
        <v>0</v>
      </c>
      <c r="X454" s="34">
        <v>508.2</v>
      </c>
      <c r="Y454" s="35">
        <v>0</v>
      </c>
      <c r="Z454" s="34">
        <v>0</v>
      </c>
      <c r="AA454" s="34">
        <v>0</v>
      </c>
      <c r="AB454" s="34">
        <v>0</v>
      </c>
      <c r="AC454" s="34">
        <v>0</v>
      </c>
      <c r="AD454" s="34">
        <v>0</v>
      </c>
      <c r="AE454" s="34">
        <v>0</v>
      </c>
      <c r="AF454" s="34">
        <v>0</v>
      </c>
      <c r="AG454" s="34">
        <v>0</v>
      </c>
      <c r="AH454" s="34">
        <v>0</v>
      </c>
      <c r="AI454" s="34">
        <v>0</v>
      </c>
      <c r="AJ454" s="34">
        <v>0</v>
      </c>
      <c r="AK454" s="34">
        <v>0</v>
      </c>
      <c r="AL454" s="34">
        <v>0</v>
      </c>
      <c r="AM454" s="34">
        <v>0</v>
      </c>
      <c r="AN454" s="34">
        <v>0</v>
      </c>
      <c r="AO454" s="34">
        <v>41658</v>
      </c>
      <c r="AP454" s="34">
        <v>0</v>
      </c>
      <c r="AQ454" s="34">
        <v>0</v>
      </c>
      <c r="AR454" s="34">
        <v>0</v>
      </c>
      <c r="AS454" s="27" t="s">
        <v>2523</v>
      </c>
      <c r="AT454" s="34">
        <v>0</v>
      </c>
      <c r="AU454" s="34">
        <v>0</v>
      </c>
      <c r="AV454" s="27" t="s">
        <v>1915</v>
      </c>
      <c r="AW454" s="27" t="s">
        <v>80</v>
      </c>
      <c r="AX454" s="434" t="s">
        <v>82</v>
      </c>
      <c r="AY454" s="27" t="s">
        <v>2591</v>
      </c>
      <c r="AZ454" s="434" t="s">
        <v>2324</v>
      </c>
      <c r="BA454" s="367"/>
      <c r="BB454" s="367"/>
      <c r="BC454" s="367"/>
      <c r="BD454" s="367"/>
      <c r="BE454" s="367"/>
      <c r="CE454" s="367"/>
      <c r="CF454" s="367"/>
      <c r="CG454" s="367"/>
      <c r="CH454" s="367"/>
      <c r="CI454" s="367"/>
      <c r="CJ454" s="367"/>
      <c r="CK454" s="367"/>
      <c r="CL454" s="367"/>
      <c r="CM454" s="367"/>
      <c r="CN454" s="367"/>
      <c r="CO454" s="367"/>
      <c r="CP454" s="367"/>
      <c r="CQ454" s="367"/>
      <c r="CR454" s="367"/>
      <c r="CS454" s="367"/>
      <c r="CT454" s="367"/>
      <c r="CU454" s="367"/>
      <c r="CV454" s="367"/>
      <c r="CW454" s="367"/>
      <c r="CX454" s="367"/>
      <c r="CY454" s="367"/>
      <c r="CZ454" s="367"/>
      <c r="DA454" s="367"/>
      <c r="DB454" s="367"/>
      <c r="DC454" s="367"/>
      <c r="DD454" s="367"/>
      <c r="DE454" s="367"/>
      <c r="DF454" s="367"/>
      <c r="DG454" s="367"/>
      <c r="DH454" s="367"/>
      <c r="DI454" s="367"/>
      <c r="DJ454" s="367"/>
      <c r="DK454" s="367"/>
      <c r="DL454" s="367"/>
      <c r="DM454" s="367"/>
      <c r="DN454" s="367"/>
      <c r="DO454" s="367"/>
      <c r="DP454" s="367"/>
      <c r="DQ454" s="367"/>
      <c r="DR454" s="367"/>
      <c r="DS454" s="367"/>
      <c r="DT454" s="367"/>
      <c r="DU454" s="367"/>
      <c r="DV454" s="367"/>
      <c r="DW454" s="367"/>
      <c r="DX454" s="367"/>
      <c r="DY454" s="367"/>
      <c r="DZ454" s="367"/>
      <c r="EA454" s="367"/>
      <c r="EB454" s="367"/>
      <c r="EC454" s="367"/>
      <c r="ED454" s="367"/>
      <c r="EE454" s="367"/>
      <c r="EF454" s="367"/>
      <c r="EG454" s="367"/>
      <c r="EH454" s="367"/>
      <c r="EI454" s="367"/>
      <c r="EJ454" s="367"/>
      <c r="EK454" s="367"/>
      <c r="EL454" s="367"/>
      <c r="EM454" s="367"/>
      <c r="EN454" s="367"/>
      <c r="EO454" s="367"/>
      <c r="EP454" s="367"/>
      <c r="EQ454" s="367"/>
      <c r="ER454" s="367"/>
      <c r="ES454" s="367"/>
      <c r="ET454" s="367"/>
      <c r="EU454" s="367"/>
      <c r="EV454" s="367"/>
      <c r="EW454" s="367"/>
      <c r="EX454" s="367"/>
      <c r="EY454" s="367"/>
      <c r="EZ454" s="367"/>
      <c r="FA454" s="367"/>
      <c r="FB454" s="367"/>
      <c r="FC454" s="367"/>
      <c r="FD454" s="367"/>
      <c r="FE454" s="367"/>
      <c r="FF454" s="367"/>
      <c r="FG454" s="367"/>
      <c r="FH454" s="367"/>
      <c r="FI454" s="367"/>
      <c r="FJ454" s="367"/>
      <c r="FK454" s="367"/>
      <c r="FL454" s="367"/>
      <c r="FM454" s="367"/>
      <c r="FN454" s="367"/>
      <c r="FO454" s="367"/>
      <c r="FP454" s="367"/>
      <c r="FQ454" s="367"/>
      <c r="FR454" s="367"/>
      <c r="FS454" s="367"/>
      <c r="FT454" s="367"/>
      <c r="FU454" s="367"/>
      <c r="FV454" s="367"/>
      <c r="FW454" s="367"/>
      <c r="FX454" s="367"/>
      <c r="FY454" s="367"/>
      <c r="FZ454" s="367"/>
      <c r="GA454" s="367"/>
      <c r="GB454" s="367"/>
      <c r="GC454" s="367"/>
      <c r="GD454" s="367"/>
      <c r="GE454" s="367"/>
      <c r="GF454" s="367"/>
      <c r="GG454" s="367"/>
      <c r="GH454" s="367"/>
      <c r="GI454" s="367"/>
      <c r="GJ454" s="367"/>
      <c r="GK454" s="367"/>
      <c r="GL454" s="367"/>
      <c r="GM454" s="367"/>
      <c r="GN454" s="367"/>
      <c r="GO454" s="367"/>
      <c r="GP454" s="367"/>
      <c r="GQ454" s="367"/>
      <c r="GR454" s="367"/>
      <c r="GS454" s="367"/>
      <c r="GT454" s="367"/>
      <c r="GU454" s="367"/>
      <c r="GV454" s="367"/>
      <c r="GW454" s="367"/>
      <c r="GX454" s="367"/>
      <c r="GY454" s="367"/>
      <c r="GZ454" s="367"/>
      <c r="HA454" s="367"/>
      <c r="HB454" s="367"/>
      <c r="HC454" s="367"/>
      <c r="HD454" s="367"/>
      <c r="HE454" s="367"/>
      <c r="HF454" s="367"/>
      <c r="HG454" s="367"/>
      <c r="HH454" s="367"/>
      <c r="HI454" s="367"/>
      <c r="HJ454" s="367"/>
      <c r="HK454" s="367"/>
      <c r="HL454" s="367"/>
      <c r="HM454" s="367"/>
      <c r="HN454" s="367"/>
      <c r="HO454" s="367"/>
      <c r="HP454" s="367"/>
      <c r="HQ454" s="367"/>
      <c r="HR454" s="367"/>
      <c r="HS454" s="367"/>
      <c r="HT454" s="367"/>
      <c r="HU454" s="367"/>
      <c r="HV454" s="367"/>
      <c r="HW454" s="367"/>
      <c r="HX454" s="367"/>
      <c r="HY454" s="367"/>
      <c r="HZ454" s="367"/>
      <c r="IA454" s="367"/>
      <c r="IB454" s="367"/>
      <c r="IC454" s="367"/>
      <c r="ID454" s="367"/>
      <c r="IE454" s="367"/>
      <c r="IF454" s="367"/>
      <c r="IG454" s="367"/>
      <c r="IH454" s="367"/>
      <c r="II454" s="367"/>
      <c r="IJ454" s="367"/>
      <c r="IK454" s="367"/>
      <c r="IL454" s="367"/>
      <c r="IM454" s="367"/>
      <c r="IN454" s="367"/>
      <c r="IO454" s="367"/>
      <c r="IP454" s="367"/>
      <c r="IQ454" s="367"/>
      <c r="IR454" s="367"/>
      <c r="IS454" s="367"/>
      <c r="IT454" s="367"/>
      <c r="IU454" s="367"/>
      <c r="IV454" s="367"/>
    </row>
    <row r="455" spans="1:256" s="355" customFormat="1" ht="112.5" customHeight="1" outlineLevel="1">
      <c r="A455" s="591"/>
      <c r="B455" s="110" t="s">
        <v>2325</v>
      </c>
      <c r="C455" s="37" t="s">
        <v>80</v>
      </c>
      <c r="D455" s="27" t="s">
        <v>2326</v>
      </c>
      <c r="E455" s="27" t="s">
        <v>2327</v>
      </c>
      <c r="F455" s="136" t="s">
        <v>2328</v>
      </c>
      <c r="G455" s="21" t="s">
        <v>3016</v>
      </c>
      <c r="H455" s="483" t="s">
        <v>2824</v>
      </c>
      <c r="I455" s="483" t="s">
        <v>80</v>
      </c>
      <c r="J455" s="35">
        <v>102343.52</v>
      </c>
      <c r="K455" s="35">
        <v>88596.800000000003</v>
      </c>
      <c r="L455" s="34">
        <v>13746.72</v>
      </c>
      <c r="M455" s="34">
        <v>0</v>
      </c>
      <c r="N455" s="34">
        <v>80000</v>
      </c>
      <c r="O455" s="34">
        <v>0</v>
      </c>
      <c r="P455" s="107" t="s">
        <v>80</v>
      </c>
      <c r="Q455" s="107" t="s">
        <v>80</v>
      </c>
      <c r="R455" s="27" t="s">
        <v>86</v>
      </c>
      <c r="S455" s="138"/>
      <c r="T455" s="35">
        <v>0</v>
      </c>
      <c r="U455" s="35">
        <v>0</v>
      </c>
      <c r="V455" s="35">
        <v>0</v>
      </c>
      <c r="W455" s="35">
        <v>0</v>
      </c>
      <c r="X455" s="34">
        <v>0</v>
      </c>
      <c r="Y455" s="35">
        <v>0</v>
      </c>
      <c r="Z455" s="34">
        <v>200</v>
      </c>
      <c r="AA455" s="34">
        <v>0</v>
      </c>
      <c r="AB455" s="34">
        <v>800</v>
      </c>
      <c r="AC455" s="34">
        <v>1000</v>
      </c>
      <c r="AD455" s="34">
        <v>0</v>
      </c>
      <c r="AE455" s="34">
        <v>0</v>
      </c>
      <c r="AF455" s="34">
        <v>0</v>
      </c>
      <c r="AG455" s="34">
        <v>0</v>
      </c>
      <c r="AH455" s="34">
        <v>0</v>
      </c>
      <c r="AI455" s="34">
        <v>0</v>
      </c>
      <c r="AJ455" s="34">
        <v>200</v>
      </c>
      <c r="AK455" s="34">
        <v>0</v>
      </c>
      <c r="AL455" s="34">
        <v>800</v>
      </c>
      <c r="AM455" s="34">
        <v>1000</v>
      </c>
      <c r="AN455" s="34">
        <v>0</v>
      </c>
      <c r="AO455" s="34">
        <v>101343.52</v>
      </c>
      <c r="AP455" s="34">
        <v>80000</v>
      </c>
      <c r="AQ455" s="34">
        <v>0</v>
      </c>
      <c r="AR455" s="34">
        <v>0</v>
      </c>
      <c r="AS455" s="27" t="s">
        <v>2524</v>
      </c>
      <c r="AT455" s="34">
        <v>0</v>
      </c>
      <c r="AU455" s="34">
        <v>0</v>
      </c>
      <c r="AV455" s="27" t="s">
        <v>1915</v>
      </c>
      <c r="AW455" s="27" t="s">
        <v>80</v>
      </c>
      <c r="AX455" s="434" t="s">
        <v>1964</v>
      </c>
      <c r="AY455" s="27" t="s">
        <v>2591</v>
      </c>
      <c r="AZ455" s="434" t="s">
        <v>2324</v>
      </c>
      <c r="BA455" s="367"/>
      <c r="BB455" s="367"/>
      <c r="BC455" s="367"/>
      <c r="BD455" s="367"/>
      <c r="BE455" s="367"/>
      <c r="CE455" s="367"/>
      <c r="CF455" s="367"/>
      <c r="CG455" s="367"/>
      <c r="CH455" s="367"/>
      <c r="CI455" s="367"/>
      <c r="CJ455" s="367"/>
      <c r="CK455" s="367"/>
      <c r="CL455" s="367"/>
      <c r="CM455" s="367"/>
      <c r="CN455" s="367"/>
      <c r="CO455" s="367"/>
      <c r="CP455" s="367"/>
      <c r="CQ455" s="367"/>
      <c r="CR455" s="367"/>
      <c r="CS455" s="367"/>
      <c r="CT455" s="367"/>
      <c r="CU455" s="367"/>
      <c r="CV455" s="367"/>
      <c r="CW455" s="367"/>
      <c r="CX455" s="367"/>
      <c r="CY455" s="367"/>
      <c r="CZ455" s="367"/>
      <c r="DA455" s="367"/>
      <c r="DB455" s="367"/>
      <c r="DC455" s="367"/>
      <c r="DD455" s="367"/>
      <c r="DE455" s="367"/>
      <c r="DF455" s="367"/>
      <c r="DG455" s="367"/>
      <c r="DH455" s="367"/>
      <c r="DI455" s="367"/>
      <c r="DJ455" s="367"/>
      <c r="DK455" s="367"/>
      <c r="DL455" s="367"/>
      <c r="DM455" s="367"/>
      <c r="DN455" s="367"/>
      <c r="DO455" s="367"/>
      <c r="DP455" s="367"/>
      <c r="DQ455" s="367"/>
      <c r="DR455" s="367"/>
      <c r="DS455" s="367"/>
      <c r="DT455" s="367"/>
      <c r="DU455" s="367"/>
      <c r="DV455" s="367"/>
      <c r="DW455" s="367"/>
      <c r="DX455" s="367"/>
      <c r="DY455" s="367"/>
      <c r="DZ455" s="367"/>
      <c r="EA455" s="367"/>
      <c r="EB455" s="367"/>
      <c r="EC455" s="367"/>
      <c r="ED455" s="367"/>
      <c r="EE455" s="367"/>
      <c r="EF455" s="367"/>
      <c r="EG455" s="367"/>
      <c r="EH455" s="367"/>
      <c r="EI455" s="367"/>
      <c r="EJ455" s="367"/>
      <c r="EK455" s="367"/>
      <c r="EL455" s="367"/>
      <c r="EM455" s="367"/>
      <c r="EN455" s="367"/>
      <c r="EO455" s="367"/>
      <c r="EP455" s="367"/>
      <c r="EQ455" s="367"/>
      <c r="ER455" s="367"/>
      <c r="ES455" s="367"/>
      <c r="ET455" s="367"/>
      <c r="EU455" s="367"/>
      <c r="EV455" s="367"/>
      <c r="EW455" s="367"/>
      <c r="EX455" s="367"/>
      <c r="EY455" s="367"/>
      <c r="EZ455" s="367"/>
      <c r="FA455" s="367"/>
      <c r="FB455" s="367"/>
      <c r="FC455" s="367"/>
      <c r="FD455" s="367"/>
      <c r="FE455" s="367"/>
      <c r="FF455" s="367"/>
      <c r="FG455" s="367"/>
      <c r="FH455" s="367"/>
      <c r="FI455" s="367"/>
      <c r="FJ455" s="367"/>
      <c r="FK455" s="367"/>
      <c r="FL455" s="367"/>
      <c r="FM455" s="367"/>
      <c r="FN455" s="367"/>
      <c r="FO455" s="367"/>
      <c r="FP455" s="367"/>
      <c r="FQ455" s="367"/>
      <c r="FR455" s="367"/>
      <c r="FS455" s="367"/>
      <c r="FT455" s="367"/>
      <c r="FU455" s="367"/>
      <c r="FV455" s="367"/>
      <c r="FW455" s="367"/>
      <c r="FX455" s="367"/>
      <c r="FY455" s="367"/>
      <c r="FZ455" s="367"/>
      <c r="GA455" s="367"/>
      <c r="GB455" s="367"/>
      <c r="GC455" s="367"/>
      <c r="GD455" s="367"/>
      <c r="GE455" s="367"/>
      <c r="GF455" s="367"/>
      <c r="GG455" s="367"/>
      <c r="GH455" s="367"/>
      <c r="GI455" s="367"/>
      <c r="GJ455" s="367"/>
      <c r="GK455" s="367"/>
      <c r="GL455" s="367"/>
      <c r="GM455" s="367"/>
      <c r="GN455" s="367"/>
      <c r="GO455" s="367"/>
      <c r="GP455" s="367"/>
      <c r="GQ455" s="367"/>
      <c r="GR455" s="367"/>
      <c r="GS455" s="367"/>
      <c r="GT455" s="367"/>
      <c r="GU455" s="367"/>
      <c r="GV455" s="367"/>
      <c r="GW455" s="367"/>
      <c r="GX455" s="367"/>
      <c r="GY455" s="367"/>
      <c r="GZ455" s="367"/>
      <c r="HA455" s="367"/>
      <c r="HB455" s="367"/>
      <c r="HC455" s="367"/>
      <c r="HD455" s="367"/>
      <c r="HE455" s="367"/>
      <c r="HF455" s="367"/>
      <c r="HG455" s="367"/>
      <c r="HH455" s="367"/>
      <c r="HI455" s="367"/>
      <c r="HJ455" s="367"/>
      <c r="HK455" s="367"/>
      <c r="HL455" s="367"/>
      <c r="HM455" s="367"/>
      <c r="HN455" s="367"/>
      <c r="HO455" s="367"/>
      <c r="HP455" s="367"/>
      <c r="HQ455" s="367"/>
      <c r="HR455" s="367"/>
      <c r="HS455" s="367"/>
      <c r="HT455" s="367"/>
      <c r="HU455" s="367"/>
      <c r="HV455" s="367"/>
      <c r="HW455" s="367"/>
      <c r="HX455" s="367"/>
      <c r="HY455" s="367"/>
      <c r="HZ455" s="367"/>
      <c r="IA455" s="367"/>
      <c r="IB455" s="367"/>
      <c r="IC455" s="367"/>
      <c r="ID455" s="367"/>
      <c r="IE455" s="367"/>
      <c r="IF455" s="367"/>
      <c r="IG455" s="367"/>
      <c r="IH455" s="367"/>
      <c r="II455" s="367"/>
      <c r="IJ455" s="367"/>
      <c r="IK455" s="367"/>
      <c r="IL455" s="367"/>
      <c r="IM455" s="367"/>
      <c r="IN455" s="367"/>
      <c r="IO455" s="367"/>
      <c r="IP455" s="367"/>
      <c r="IQ455" s="367"/>
      <c r="IR455" s="367"/>
      <c r="IS455" s="367"/>
      <c r="IT455" s="367"/>
      <c r="IU455" s="367"/>
      <c r="IV455" s="367"/>
    </row>
    <row r="456" spans="1:256" s="355" customFormat="1" ht="378" outlineLevel="1">
      <c r="A456" s="591"/>
      <c r="B456" s="110" t="s">
        <v>2579</v>
      </c>
      <c r="C456" s="37" t="s">
        <v>80</v>
      </c>
      <c r="D456" s="27" t="s">
        <v>2329</v>
      </c>
      <c r="E456" s="27" t="s">
        <v>2330</v>
      </c>
      <c r="F456" s="136" t="s">
        <v>2331</v>
      </c>
      <c r="G456" s="21" t="s">
        <v>3017</v>
      </c>
      <c r="H456" s="483" t="s">
        <v>2237</v>
      </c>
      <c r="I456" s="483" t="s">
        <v>3018</v>
      </c>
      <c r="J456" s="230">
        <v>114708</v>
      </c>
      <c r="K456" s="35">
        <v>77392.18518</v>
      </c>
      <c r="L456" s="15">
        <v>37315.81482</v>
      </c>
      <c r="M456" s="34">
        <v>0</v>
      </c>
      <c r="N456" s="34">
        <v>77392.18518</v>
      </c>
      <c r="O456" s="34">
        <v>0</v>
      </c>
      <c r="P456" s="107" t="s">
        <v>80</v>
      </c>
      <c r="Q456" s="107" t="s">
        <v>80</v>
      </c>
      <c r="R456" s="27" t="s">
        <v>86</v>
      </c>
      <c r="S456" s="138"/>
      <c r="T456" s="35">
        <v>0</v>
      </c>
      <c r="U456" s="35">
        <v>0</v>
      </c>
      <c r="V456" s="35">
        <v>0</v>
      </c>
      <c r="W456" s="35">
        <v>0</v>
      </c>
      <c r="X456" s="34">
        <v>0</v>
      </c>
      <c r="Y456" s="35">
        <v>0</v>
      </c>
      <c r="Z456" s="34">
        <v>0</v>
      </c>
      <c r="AA456" s="34">
        <v>15015.811109999999</v>
      </c>
      <c r="AB456" s="34">
        <v>61913.748139999996</v>
      </c>
      <c r="AC456" s="34">
        <v>76929.559249999991</v>
      </c>
      <c r="AD456" s="34">
        <v>0</v>
      </c>
      <c r="AE456" s="34">
        <v>0</v>
      </c>
      <c r="AF456" s="34">
        <v>4504.7433300000002</v>
      </c>
      <c r="AG456" s="34">
        <v>18574.12444</v>
      </c>
      <c r="AH456" s="34">
        <v>23078.867770000001</v>
      </c>
      <c r="AI456" s="34">
        <v>0</v>
      </c>
      <c r="AJ456" s="34">
        <v>0</v>
      </c>
      <c r="AK456" s="34">
        <v>10511.067779999999</v>
      </c>
      <c r="AL456" s="34">
        <v>43339.623699999996</v>
      </c>
      <c r="AM456" s="34">
        <v>53850.691479999994</v>
      </c>
      <c r="AN456" s="34">
        <v>0</v>
      </c>
      <c r="AO456" s="34">
        <v>37778.440750000009</v>
      </c>
      <c r="AP456" s="34">
        <v>77392.18518</v>
      </c>
      <c r="AQ456" s="34">
        <v>0</v>
      </c>
      <c r="AR456" s="34">
        <v>0</v>
      </c>
      <c r="AS456" s="27" t="s">
        <v>2525</v>
      </c>
      <c r="AT456" s="34">
        <v>0</v>
      </c>
      <c r="AU456" s="34">
        <v>0</v>
      </c>
      <c r="AV456" s="27" t="s">
        <v>1915</v>
      </c>
      <c r="AW456" s="27" t="s">
        <v>2827</v>
      </c>
      <c r="AX456" s="434" t="s">
        <v>1965</v>
      </c>
      <c r="AY456" s="27" t="s">
        <v>2591</v>
      </c>
      <c r="AZ456" s="434" t="s">
        <v>2324</v>
      </c>
      <c r="BA456" s="367"/>
      <c r="BB456" s="367"/>
      <c r="BC456" s="367"/>
      <c r="BD456" s="367"/>
      <c r="BE456" s="367"/>
      <c r="CE456" s="367"/>
      <c r="CF456" s="367"/>
      <c r="CG456" s="367"/>
      <c r="CH456" s="367"/>
      <c r="CI456" s="367"/>
      <c r="CJ456" s="367"/>
      <c r="CK456" s="367"/>
      <c r="CL456" s="367"/>
      <c r="CM456" s="367"/>
      <c r="CN456" s="367"/>
      <c r="CO456" s="367"/>
      <c r="CP456" s="367"/>
      <c r="CQ456" s="367"/>
      <c r="CR456" s="367"/>
      <c r="CS456" s="367"/>
      <c r="CT456" s="367"/>
      <c r="CU456" s="367"/>
      <c r="CV456" s="367"/>
      <c r="CW456" s="367"/>
      <c r="CX456" s="367"/>
      <c r="CY456" s="367"/>
      <c r="CZ456" s="367"/>
      <c r="DA456" s="367"/>
      <c r="DB456" s="367"/>
      <c r="DC456" s="367"/>
      <c r="DD456" s="367"/>
      <c r="DE456" s="367"/>
      <c r="DF456" s="367"/>
      <c r="DG456" s="367"/>
      <c r="DH456" s="367"/>
      <c r="DI456" s="367"/>
      <c r="DJ456" s="367"/>
      <c r="DK456" s="367"/>
      <c r="DL456" s="367"/>
      <c r="DM456" s="367"/>
      <c r="DN456" s="367"/>
      <c r="DO456" s="367"/>
      <c r="DP456" s="367"/>
      <c r="DQ456" s="367"/>
      <c r="DR456" s="367"/>
      <c r="DS456" s="367"/>
      <c r="DT456" s="367"/>
      <c r="DU456" s="367"/>
      <c r="DV456" s="367"/>
      <c r="DW456" s="367"/>
      <c r="DX456" s="367"/>
      <c r="DY456" s="367"/>
      <c r="DZ456" s="367"/>
      <c r="EA456" s="367"/>
      <c r="EB456" s="367"/>
      <c r="EC456" s="367"/>
      <c r="ED456" s="367"/>
      <c r="EE456" s="367"/>
      <c r="EF456" s="367"/>
      <c r="EG456" s="367"/>
      <c r="EH456" s="367"/>
      <c r="EI456" s="367"/>
      <c r="EJ456" s="367"/>
      <c r="EK456" s="367"/>
      <c r="EL456" s="367"/>
      <c r="EM456" s="367"/>
      <c r="EN456" s="367"/>
      <c r="EO456" s="367"/>
      <c r="EP456" s="367"/>
      <c r="EQ456" s="367"/>
      <c r="ER456" s="367"/>
      <c r="ES456" s="367"/>
      <c r="ET456" s="367"/>
      <c r="EU456" s="367"/>
      <c r="EV456" s="367"/>
      <c r="EW456" s="367"/>
      <c r="EX456" s="367"/>
      <c r="EY456" s="367"/>
      <c r="EZ456" s="367"/>
      <c r="FA456" s="367"/>
      <c r="FB456" s="367"/>
      <c r="FC456" s="367"/>
      <c r="FD456" s="367"/>
      <c r="FE456" s="367"/>
      <c r="FF456" s="367"/>
      <c r="FG456" s="367"/>
      <c r="FH456" s="367"/>
      <c r="FI456" s="367"/>
      <c r="FJ456" s="367"/>
      <c r="FK456" s="367"/>
      <c r="FL456" s="367"/>
      <c r="FM456" s="367"/>
      <c r="FN456" s="367"/>
      <c r="FO456" s="367"/>
      <c r="FP456" s="367"/>
      <c r="FQ456" s="367"/>
      <c r="FR456" s="367"/>
      <c r="FS456" s="367"/>
      <c r="FT456" s="367"/>
      <c r="FU456" s="367"/>
      <c r="FV456" s="367"/>
      <c r="FW456" s="367"/>
      <c r="FX456" s="367"/>
      <c r="FY456" s="367"/>
      <c r="FZ456" s="367"/>
      <c r="GA456" s="367"/>
      <c r="GB456" s="367"/>
      <c r="GC456" s="367"/>
      <c r="GD456" s="367"/>
      <c r="GE456" s="367"/>
      <c r="GF456" s="367"/>
      <c r="GG456" s="367"/>
      <c r="GH456" s="367"/>
      <c r="GI456" s="367"/>
      <c r="GJ456" s="367"/>
      <c r="GK456" s="367"/>
      <c r="GL456" s="367"/>
      <c r="GM456" s="367"/>
      <c r="GN456" s="367"/>
      <c r="GO456" s="367"/>
      <c r="GP456" s="367"/>
      <c r="GQ456" s="367"/>
      <c r="GR456" s="367"/>
      <c r="GS456" s="367"/>
      <c r="GT456" s="367"/>
      <c r="GU456" s="367"/>
      <c r="GV456" s="367"/>
      <c r="GW456" s="367"/>
      <c r="GX456" s="367"/>
      <c r="GY456" s="367"/>
      <c r="GZ456" s="367"/>
      <c r="HA456" s="367"/>
      <c r="HB456" s="367"/>
      <c r="HC456" s="367"/>
      <c r="HD456" s="367"/>
      <c r="HE456" s="367"/>
      <c r="HF456" s="367"/>
      <c r="HG456" s="367"/>
      <c r="HH456" s="367"/>
      <c r="HI456" s="367"/>
      <c r="HJ456" s="367"/>
      <c r="HK456" s="367"/>
      <c r="HL456" s="367"/>
      <c r="HM456" s="367"/>
      <c r="HN456" s="367"/>
      <c r="HO456" s="367"/>
      <c r="HP456" s="367"/>
      <c r="HQ456" s="367"/>
      <c r="HR456" s="367"/>
      <c r="HS456" s="367"/>
      <c r="HT456" s="367"/>
      <c r="HU456" s="367"/>
      <c r="HV456" s="367"/>
      <c r="HW456" s="367"/>
      <c r="HX456" s="367"/>
      <c r="HY456" s="367"/>
      <c r="HZ456" s="367"/>
      <c r="IA456" s="367"/>
      <c r="IB456" s="367"/>
      <c r="IC456" s="367"/>
      <c r="ID456" s="367"/>
      <c r="IE456" s="367"/>
      <c r="IF456" s="367"/>
      <c r="IG456" s="367"/>
      <c r="IH456" s="367"/>
      <c r="II456" s="367"/>
      <c r="IJ456" s="367"/>
      <c r="IK456" s="367"/>
      <c r="IL456" s="367"/>
      <c r="IM456" s="367"/>
      <c r="IN456" s="367"/>
      <c r="IO456" s="367"/>
      <c r="IP456" s="367"/>
      <c r="IQ456" s="367"/>
      <c r="IR456" s="367"/>
      <c r="IS456" s="367"/>
      <c r="IT456" s="367"/>
      <c r="IU456" s="367"/>
      <c r="IV456" s="367"/>
    </row>
    <row r="457" spans="1:256" s="355" customFormat="1" ht="54" outlineLevel="1">
      <c r="A457" s="591"/>
      <c r="B457" s="442" t="s">
        <v>3019</v>
      </c>
      <c r="C457" s="441" t="s">
        <v>80</v>
      </c>
      <c r="D457" s="25" t="s">
        <v>82</v>
      </c>
      <c r="E457" s="25" t="s">
        <v>80</v>
      </c>
      <c r="F457" s="267" t="s">
        <v>80</v>
      </c>
      <c r="G457" s="443" t="s">
        <v>3020</v>
      </c>
      <c r="H457" s="484" t="s">
        <v>1304</v>
      </c>
      <c r="I457" s="484" t="s">
        <v>3015</v>
      </c>
      <c r="J457" s="440">
        <v>188005.24360000002</v>
      </c>
      <c r="K457" s="440">
        <v>172297.27900000001</v>
      </c>
      <c r="L457" s="22">
        <v>15707.964599999999</v>
      </c>
      <c r="M457" s="22">
        <v>0</v>
      </c>
      <c r="N457" s="22">
        <v>172297.27900000001</v>
      </c>
      <c r="O457" s="22">
        <v>0</v>
      </c>
      <c r="P457" s="387" t="s">
        <v>80</v>
      </c>
      <c r="Q457" s="387" t="s">
        <v>80</v>
      </c>
      <c r="R457" s="25" t="s">
        <v>86</v>
      </c>
      <c r="S457" s="387" t="s">
        <v>80</v>
      </c>
      <c r="T457" s="440">
        <v>0</v>
      </c>
      <c r="U457" s="440">
        <v>0</v>
      </c>
      <c r="V457" s="440">
        <v>0</v>
      </c>
      <c r="W457" s="440">
        <v>0</v>
      </c>
      <c r="X457" s="22">
        <v>0</v>
      </c>
      <c r="Y457" s="440">
        <v>0</v>
      </c>
      <c r="Z457" s="22">
        <v>0</v>
      </c>
      <c r="AA457" s="22">
        <v>5206.6000000000004</v>
      </c>
      <c r="AB457" s="22">
        <v>24793.4</v>
      </c>
      <c r="AC457" s="22">
        <v>30000</v>
      </c>
      <c r="AD457" s="22">
        <v>0</v>
      </c>
      <c r="AE457" s="22">
        <v>0</v>
      </c>
      <c r="AF457" s="22">
        <v>0</v>
      </c>
      <c r="AG457" s="22">
        <v>0</v>
      </c>
      <c r="AH457" s="22">
        <v>0</v>
      </c>
      <c r="AI457" s="22">
        <v>0</v>
      </c>
      <c r="AJ457" s="22">
        <v>0</v>
      </c>
      <c r="AK457" s="22">
        <v>5206.6000000000004</v>
      </c>
      <c r="AL457" s="22">
        <v>24793.4</v>
      </c>
      <c r="AM457" s="22">
        <v>30000</v>
      </c>
      <c r="AN457" s="22">
        <v>0</v>
      </c>
      <c r="AO457" s="22">
        <v>158005.24360000002</v>
      </c>
      <c r="AP457" s="22">
        <v>0</v>
      </c>
      <c r="AQ457" s="22">
        <v>0</v>
      </c>
      <c r="AR457" s="22">
        <v>0</v>
      </c>
      <c r="AS457" s="25" t="s">
        <v>3021</v>
      </c>
      <c r="AT457" s="22">
        <v>0</v>
      </c>
      <c r="AU457" s="22">
        <v>0</v>
      </c>
      <c r="AV457" s="25" t="s">
        <v>1915</v>
      </c>
      <c r="AW457" s="25" t="s">
        <v>80</v>
      </c>
      <c r="AX457" s="444" t="s">
        <v>1950</v>
      </c>
      <c r="AY457" s="25" t="s">
        <v>2591</v>
      </c>
      <c r="AZ457" s="444" t="s">
        <v>2324</v>
      </c>
      <c r="BA457" s="367"/>
      <c r="BB457" s="367"/>
      <c r="BC457" s="367"/>
      <c r="BD457" s="367"/>
      <c r="BE457" s="367"/>
      <c r="CE457" s="367"/>
      <c r="CF457" s="367"/>
      <c r="CG457" s="367"/>
      <c r="CH457" s="367"/>
      <c r="CI457" s="367"/>
      <c r="CJ457" s="367"/>
      <c r="CK457" s="367"/>
      <c r="CL457" s="367"/>
      <c r="CM457" s="367"/>
      <c r="CN457" s="367"/>
      <c r="CO457" s="367"/>
      <c r="CP457" s="367"/>
      <c r="CQ457" s="367"/>
      <c r="CR457" s="367"/>
      <c r="CS457" s="367"/>
      <c r="CT457" s="367"/>
      <c r="CU457" s="367"/>
      <c r="CV457" s="367"/>
      <c r="CW457" s="367"/>
      <c r="CX457" s="367"/>
      <c r="CY457" s="367"/>
      <c r="CZ457" s="367"/>
      <c r="DA457" s="367"/>
      <c r="DB457" s="367"/>
      <c r="DC457" s="367"/>
      <c r="DD457" s="367"/>
      <c r="DE457" s="367"/>
      <c r="DF457" s="367"/>
      <c r="DG457" s="367"/>
      <c r="DH457" s="367"/>
      <c r="DI457" s="367"/>
      <c r="DJ457" s="367"/>
      <c r="DK457" s="367"/>
      <c r="DL457" s="367"/>
      <c r="DM457" s="367"/>
      <c r="DN457" s="367"/>
      <c r="DO457" s="367"/>
      <c r="DP457" s="367"/>
      <c r="DQ457" s="367"/>
      <c r="DR457" s="367"/>
      <c r="DS457" s="367"/>
      <c r="DT457" s="367"/>
      <c r="DU457" s="367"/>
      <c r="DV457" s="367"/>
      <c r="DW457" s="367"/>
      <c r="DX457" s="367"/>
      <c r="DY457" s="367"/>
      <c r="DZ457" s="367"/>
      <c r="EA457" s="367"/>
      <c r="EB457" s="367"/>
      <c r="EC457" s="367"/>
      <c r="ED457" s="367"/>
      <c r="EE457" s="367"/>
      <c r="EF457" s="367"/>
      <c r="EG457" s="367"/>
      <c r="EH457" s="367"/>
      <c r="EI457" s="367"/>
      <c r="EJ457" s="367"/>
      <c r="EK457" s="367"/>
      <c r="EL457" s="367"/>
      <c r="EM457" s="367"/>
      <c r="EN457" s="367"/>
      <c r="EO457" s="367"/>
      <c r="EP457" s="367"/>
      <c r="EQ457" s="367"/>
      <c r="ER457" s="367"/>
      <c r="ES457" s="367"/>
      <c r="ET457" s="367"/>
      <c r="EU457" s="367"/>
      <c r="EV457" s="367"/>
      <c r="EW457" s="367"/>
      <c r="EX457" s="367"/>
      <c r="EY457" s="367"/>
      <c r="EZ457" s="367"/>
      <c r="FA457" s="367"/>
      <c r="FB457" s="367"/>
      <c r="FC457" s="367"/>
      <c r="FD457" s="367"/>
      <c r="FE457" s="367"/>
      <c r="FF457" s="367"/>
      <c r="FG457" s="367"/>
      <c r="FH457" s="367"/>
      <c r="FI457" s="367"/>
      <c r="FJ457" s="367"/>
      <c r="FK457" s="367"/>
      <c r="FL457" s="367"/>
      <c r="FM457" s="367"/>
      <c r="FN457" s="367"/>
      <c r="FO457" s="367"/>
      <c r="FP457" s="367"/>
      <c r="FQ457" s="367"/>
      <c r="FR457" s="367"/>
      <c r="FS457" s="367"/>
      <c r="FT457" s="367"/>
      <c r="FU457" s="367"/>
      <c r="FV457" s="367"/>
      <c r="FW457" s="367"/>
      <c r="FX457" s="367"/>
      <c r="FY457" s="367"/>
      <c r="FZ457" s="367"/>
      <c r="GA457" s="367"/>
      <c r="GB457" s="367"/>
      <c r="GC457" s="367"/>
      <c r="GD457" s="367"/>
      <c r="GE457" s="367"/>
      <c r="GF457" s="367"/>
      <c r="GG457" s="367"/>
      <c r="GH457" s="367"/>
      <c r="GI457" s="367"/>
      <c r="GJ457" s="367"/>
      <c r="GK457" s="367"/>
      <c r="GL457" s="367"/>
      <c r="GM457" s="367"/>
      <c r="GN457" s="367"/>
      <c r="GO457" s="367"/>
      <c r="GP457" s="367"/>
      <c r="GQ457" s="367"/>
      <c r="GR457" s="367"/>
      <c r="GS457" s="367"/>
      <c r="GT457" s="367"/>
      <c r="GU457" s="367"/>
      <c r="GV457" s="367"/>
      <c r="GW457" s="367"/>
      <c r="GX457" s="367"/>
      <c r="GY457" s="367"/>
      <c r="GZ457" s="367"/>
      <c r="HA457" s="367"/>
      <c r="HB457" s="367"/>
      <c r="HC457" s="367"/>
      <c r="HD457" s="367"/>
      <c r="HE457" s="367"/>
      <c r="HF457" s="367"/>
      <c r="HG457" s="367"/>
      <c r="HH457" s="367"/>
      <c r="HI457" s="367"/>
      <c r="HJ457" s="367"/>
      <c r="HK457" s="367"/>
      <c r="HL457" s="367"/>
      <c r="HM457" s="367"/>
      <c r="HN457" s="367"/>
      <c r="HO457" s="367"/>
      <c r="HP457" s="367"/>
      <c r="HQ457" s="367"/>
      <c r="HR457" s="367"/>
      <c r="HS457" s="367"/>
      <c r="HT457" s="367"/>
      <c r="HU457" s="367"/>
      <c r="HV457" s="367"/>
      <c r="HW457" s="367"/>
      <c r="HX457" s="367"/>
      <c r="HY457" s="367"/>
      <c r="HZ457" s="367"/>
      <c r="IA457" s="367"/>
      <c r="IB457" s="367"/>
      <c r="IC457" s="367"/>
      <c r="ID457" s="367"/>
      <c r="IE457" s="367"/>
      <c r="IF457" s="367"/>
      <c r="IG457" s="367"/>
      <c r="IH457" s="367"/>
      <c r="II457" s="367"/>
      <c r="IJ457" s="367"/>
      <c r="IK457" s="367"/>
      <c r="IL457" s="367"/>
      <c r="IM457" s="367"/>
      <c r="IN457" s="367"/>
      <c r="IO457" s="367"/>
      <c r="IP457" s="367"/>
      <c r="IQ457" s="367"/>
      <c r="IR457" s="367"/>
      <c r="IS457" s="367"/>
      <c r="IT457" s="367"/>
      <c r="IU457" s="367"/>
      <c r="IV457" s="367"/>
    </row>
    <row r="458" spans="1:256" s="41" customFormat="1" ht="46.5">
      <c r="A458" s="591"/>
      <c r="B458" s="77" t="s">
        <v>3022</v>
      </c>
      <c r="C458" s="64" t="s">
        <v>80</v>
      </c>
      <c r="D458" s="64" t="s">
        <v>80</v>
      </c>
      <c r="E458" s="64" t="s">
        <v>80</v>
      </c>
      <c r="F458" s="64" t="s">
        <v>80</v>
      </c>
      <c r="G458" s="94" t="s">
        <v>80</v>
      </c>
      <c r="H458" s="64" t="s">
        <v>80</v>
      </c>
      <c r="I458" s="64" t="s">
        <v>80</v>
      </c>
      <c r="J458" s="45">
        <f t="shared" ref="J458:O458" si="82">SUM(J442:J457)</f>
        <v>1450212.76502</v>
      </c>
      <c r="K458" s="45">
        <f t="shared" si="82"/>
        <v>1284218.9848800001</v>
      </c>
      <c r="L458" s="45">
        <f t="shared" si="82"/>
        <v>165993.78013999999</v>
      </c>
      <c r="M458" s="45">
        <f t="shared" si="82"/>
        <v>542158.43624000007</v>
      </c>
      <c r="N458" s="45">
        <f t="shared" si="82"/>
        <v>590576.39712999994</v>
      </c>
      <c r="O458" s="45">
        <f t="shared" si="82"/>
        <v>9008.6</v>
      </c>
      <c r="P458" s="64" t="s">
        <v>80</v>
      </c>
      <c r="Q458" s="103" t="s">
        <v>80</v>
      </c>
      <c r="R458" s="103" t="s">
        <v>80</v>
      </c>
      <c r="S458" s="64" t="s">
        <v>80</v>
      </c>
      <c r="T458" s="64"/>
      <c r="U458" s="45">
        <f t="shared" ref="U458:AR458" si="83">SUM(U442:U457)</f>
        <v>74595.583630000008</v>
      </c>
      <c r="V458" s="45">
        <f t="shared" si="83"/>
        <v>8957.4647199999999</v>
      </c>
      <c r="W458" s="45">
        <f t="shared" si="83"/>
        <v>321460.61152000003</v>
      </c>
      <c r="X458" s="45">
        <f t="shared" si="83"/>
        <v>405013.65987000009</v>
      </c>
      <c r="Y458" s="45">
        <f t="shared" si="83"/>
        <v>0</v>
      </c>
      <c r="Z458" s="45">
        <f t="shared" si="83"/>
        <v>34140.051980000004</v>
      </c>
      <c r="AA458" s="45">
        <f t="shared" si="83"/>
        <v>50295.312709999998</v>
      </c>
      <c r="AB458" s="45">
        <f t="shared" si="83"/>
        <v>288633.09882000001</v>
      </c>
      <c r="AC458" s="45">
        <f t="shared" si="83"/>
        <v>373068.46350999997</v>
      </c>
      <c r="AD458" s="45">
        <f t="shared" si="83"/>
        <v>6070.92</v>
      </c>
      <c r="AE458" s="45">
        <f t="shared" si="83"/>
        <v>17740.853725000001</v>
      </c>
      <c r="AF458" s="45">
        <f t="shared" si="83"/>
        <v>19541.19413</v>
      </c>
      <c r="AG458" s="45">
        <f t="shared" si="83"/>
        <v>133302.071475</v>
      </c>
      <c r="AH458" s="45">
        <f t="shared" si="83"/>
        <v>170584.11933000002</v>
      </c>
      <c r="AI458" s="45">
        <f t="shared" si="83"/>
        <v>6070.92</v>
      </c>
      <c r="AJ458" s="45">
        <f t="shared" si="83"/>
        <v>16399.198254999999</v>
      </c>
      <c r="AK458" s="45">
        <f t="shared" si="83"/>
        <v>30754.118580000002</v>
      </c>
      <c r="AL458" s="45">
        <f t="shared" si="83"/>
        <v>155331.02734500001</v>
      </c>
      <c r="AM458" s="45">
        <f t="shared" si="83"/>
        <v>202484.34417999999</v>
      </c>
      <c r="AN458" s="45">
        <f t="shared" si="83"/>
        <v>0</v>
      </c>
      <c r="AO458" s="45">
        <f t="shared" si="83"/>
        <v>693936.66865000001</v>
      </c>
      <c r="AP458" s="45">
        <f t="shared" si="83"/>
        <v>205331.89733000001</v>
      </c>
      <c r="AQ458" s="45">
        <f t="shared" si="83"/>
        <v>0</v>
      </c>
      <c r="AR458" s="45">
        <f t="shared" si="83"/>
        <v>0</v>
      </c>
      <c r="AS458" s="64" t="s">
        <v>80</v>
      </c>
      <c r="AT458" s="45">
        <f>SUM(AT442:AT457)</f>
        <v>0</v>
      </c>
      <c r="AU458" s="45">
        <f>SUM(AU442:AU457)</f>
        <v>0</v>
      </c>
      <c r="AV458" s="64" t="s">
        <v>80</v>
      </c>
      <c r="AW458" s="64" t="s">
        <v>80</v>
      </c>
      <c r="AX458" s="64" t="s">
        <v>80</v>
      </c>
      <c r="AY458" s="64" t="s">
        <v>80</v>
      </c>
      <c r="AZ458" s="64" t="s">
        <v>80</v>
      </c>
    </row>
    <row r="459" spans="1:256" s="355" customFormat="1" ht="252" outlineLevel="1">
      <c r="A459" s="591"/>
      <c r="B459" s="110" t="s">
        <v>2379</v>
      </c>
      <c r="C459" s="136" t="s">
        <v>2008</v>
      </c>
      <c r="D459" s="37" t="s">
        <v>82</v>
      </c>
      <c r="E459" s="27" t="s">
        <v>80</v>
      </c>
      <c r="F459" s="136" t="s">
        <v>80</v>
      </c>
      <c r="G459" s="21" t="s">
        <v>2009</v>
      </c>
      <c r="H459" s="37" t="s">
        <v>296</v>
      </c>
      <c r="I459" s="37" t="s">
        <v>2828</v>
      </c>
      <c r="J459" s="35">
        <v>32104.580569999998</v>
      </c>
      <c r="K459" s="35">
        <v>5926.85304</v>
      </c>
      <c r="L459" s="34">
        <v>26177.727529999996</v>
      </c>
      <c r="M459" s="34">
        <v>0</v>
      </c>
      <c r="N459" s="34">
        <v>6571.0542500000001</v>
      </c>
      <c r="O459" s="34">
        <v>0</v>
      </c>
      <c r="P459" s="107" t="s">
        <v>80</v>
      </c>
      <c r="Q459" s="10" t="s">
        <v>2094</v>
      </c>
      <c r="R459" s="27" t="s">
        <v>693</v>
      </c>
      <c r="S459" s="138"/>
      <c r="T459" s="34">
        <v>23835.670429999998</v>
      </c>
      <c r="U459" s="34">
        <v>2336.4340000000002</v>
      </c>
      <c r="V459" s="34">
        <v>7335.9881299999997</v>
      </c>
      <c r="W459" s="34">
        <v>7009.3010000000004</v>
      </c>
      <c r="X459" s="34">
        <v>16681.723129999998</v>
      </c>
      <c r="Y459" s="35">
        <v>0</v>
      </c>
      <c r="Z459" s="34">
        <v>0</v>
      </c>
      <c r="AA459" s="34">
        <v>0</v>
      </c>
      <c r="AB459" s="34">
        <v>0</v>
      </c>
      <c r="AC459" s="34">
        <v>0</v>
      </c>
      <c r="AD459" s="34">
        <v>0</v>
      </c>
      <c r="AE459" s="34">
        <v>0</v>
      </c>
      <c r="AF459" s="34">
        <v>0</v>
      </c>
      <c r="AG459" s="34">
        <v>0</v>
      </c>
      <c r="AH459" s="34">
        <v>0</v>
      </c>
      <c r="AI459" s="34">
        <v>0</v>
      </c>
      <c r="AJ459" s="34">
        <v>0</v>
      </c>
      <c r="AK459" s="34">
        <v>0</v>
      </c>
      <c r="AL459" s="34">
        <v>0</v>
      </c>
      <c r="AM459" s="34">
        <v>0</v>
      </c>
      <c r="AN459" s="34">
        <v>0</v>
      </c>
      <c r="AO459" s="34">
        <v>0</v>
      </c>
      <c r="AP459" s="34">
        <v>0</v>
      </c>
      <c r="AQ459" s="34">
        <v>0</v>
      </c>
      <c r="AR459" s="34">
        <v>15883.09182</v>
      </c>
      <c r="AS459" s="27" t="s">
        <v>2526</v>
      </c>
      <c r="AT459" s="34">
        <v>0</v>
      </c>
      <c r="AU459" s="34">
        <v>0</v>
      </c>
      <c r="AV459" s="27" t="s">
        <v>1915</v>
      </c>
      <c r="AW459" s="27" t="s">
        <v>2829</v>
      </c>
      <c r="AX459" s="27" t="s">
        <v>2272</v>
      </c>
      <c r="AY459" s="27" t="s">
        <v>80</v>
      </c>
      <c r="AZ459" s="27" t="s">
        <v>2324</v>
      </c>
      <c r="BA459" s="367"/>
      <c r="BB459" s="367"/>
      <c r="BC459" s="367"/>
      <c r="BD459" s="367"/>
      <c r="BE459" s="367"/>
    </row>
    <row r="460" spans="1:256" s="355" customFormat="1" ht="102.75" customHeight="1" outlineLevel="1">
      <c r="A460" s="591"/>
      <c r="B460" s="110" t="s">
        <v>2289</v>
      </c>
      <c r="C460" s="449" t="s">
        <v>80</v>
      </c>
      <c r="D460" s="37" t="s">
        <v>82</v>
      </c>
      <c r="E460" s="37" t="s">
        <v>80</v>
      </c>
      <c r="F460" s="448" t="s">
        <v>80</v>
      </c>
      <c r="G460" s="21">
        <v>6918</v>
      </c>
      <c r="H460" s="121" t="s">
        <v>80</v>
      </c>
      <c r="I460" s="493"/>
      <c r="J460" s="35">
        <v>102511.47421</v>
      </c>
      <c r="K460" s="35">
        <v>32706</v>
      </c>
      <c r="L460" s="382">
        <v>69805.47421</v>
      </c>
      <c r="M460" s="34">
        <v>0</v>
      </c>
      <c r="N460" s="34">
        <v>24529.5</v>
      </c>
      <c r="O460" s="34">
        <v>75</v>
      </c>
      <c r="P460" s="107" t="s">
        <v>80</v>
      </c>
      <c r="Q460" s="10" t="s">
        <v>80</v>
      </c>
      <c r="R460" s="27" t="s">
        <v>86</v>
      </c>
      <c r="S460" s="138"/>
      <c r="T460" s="34">
        <v>70.784999999999997</v>
      </c>
      <c r="U460" s="34">
        <v>0</v>
      </c>
      <c r="V460" s="34">
        <v>0</v>
      </c>
      <c r="W460" s="34">
        <v>0</v>
      </c>
      <c r="X460" s="34">
        <v>0</v>
      </c>
      <c r="Y460" s="35">
        <v>0</v>
      </c>
      <c r="Z460" s="34">
        <v>5183.75</v>
      </c>
      <c r="AA460" s="34">
        <v>44265</v>
      </c>
      <c r="AB460" s="34">
        <v>15551.25</v>
      </c>
      <c r="AC460" s="34">
        <v>65000</v>
      </c>
      <c r="AD460" s="34">
        <v>0</v>
      </c>
      <c r="AE460" s="34">
        <v>1196.25</v>
      </c>
      <c r="AF460" s="34">
        <v>10215</v>
      </c>
      <c r="AG460" s="34">
        <v>3588.75</v>
      </c>
      <c r="AH460" s="34">
        <v>15000</v>
      </c>
      <c r="AI460" s="34">
        <v>0</v>
      </c>
      <c r="AJ460" s="34">
        <v>3987.5</v>
      </c>
      <c r="AK460" s="34">
        <v>34050</v>
      </c>
      <c r="AL460" s="34">
        <v>11962.5</v>
      </c>
      <c r="AM460" s="34">
        <v>50000</v>
      </c>
      <c r="AN460" s="34">
        <v>0</v>
      </c>
      <c r="AO460" s="34">
        <v>37511.47421</v>
      </c>
      <c r="AP460" s="34">
        <v>0</v>
      </c>
      <c r="AQ460" s="34">
        <v>0</v>
      </c>
      <c r="AR460" s="34">
        <v>0</v>
      </c>
      <c r="AS460" s="27" t="s">
        <v>2527</v>
      </c>
      <c r="AT460" s="34">
        <v>0</v>
      </c>
      <c r="AU460" s="34">
        <v>0</v>
      </c>
      <c r="AV460" s="27" t="s">
        <v>1915</v>
      </c>
      <c r="AW460" s="27" t="s">
        <v>2830</v>
      </c>
      <c r="AX460" s="27" t="s">
        <v>1953</v>
      </c>
      <c r="AY460" s="27" t="s">
        <v>80</v>
      </c>
      <c r="AZ460" s="27" t="s">
        <v>2324</v>
      </c>
      <c r="BA460" s="367"/>
      <c r="BB460" s="367"/>
      <c r="BC460" s="367"/>
      <c r="BD460" s="367"/>
      <c r="BE460" s="367"/>
    </row>
    <row r="461" spans="1:256" s="355" customFormat="1" ht="143.25" customHeight="1" outlineLevel="1">
      <c r="A461" s="591"/>
      <c r="B461" s="110" t="s">
        <v>2226</v>
      </c>
      <c r="C461" s="449" t="s">
        <v>2380</v>
      </c>
      <c r="D461" s="37" t="s">
        <v>82</v>
      </c>
      <c r="E461" s="27" t="s">
        <v>80</v>
      </c>
      <c r="F461" s="136" t="s">
        <v>80</v>
      </c>
      <c r="G461" s="21" t="s">
        <v>2831</v>
      </c>
      <c r="H461" s="121" t="s">
        <v>2227</v>
      </c>
      <c r="I461" s="121" t="s">
        <v>2832</v>
      </c>
      <c r="J461" s="35">
        <v>6465.1062499999998</v>
      </c>
      <c r="K461" s="35">
        <v>2488.5260640000001</v>
      </c>
      <c r="L461" s="382">
        <v>3976.5801859999997</v>
      </c>
      <c r="M461" s="34">
        <v>0</v>
      </c>
      <c r="N461" s="34">
        <v>1866.394</v>
      </c>
      <c r="O461" s="34">
        <v>0</v>
      </c>
      <c r="P461" s="107" t="s">
        <v>80</v>
      </c>
      <c r="Q461" s="10" t="s">
        <v>2580</v>
      </c>
      <c r="R461" s="27" t="s">
        <v>693</v>
      </c>
      <c r="S461" s="138"/>
      <c r="T461" s="34">
        <v>4991.8276100000003</v>
      </c>
      <c r="U461" s="34">
        <v>622.13206000000002</v>
      </c>
      <c r="V461" s="34">
        <v>3273.8296500000001</v>
      </c>
      <c r="W461" s="34">
        <v>1866.394</v>
      </c>
      <c r="X461" s="34">
        <v>5762.3557099999998</v>
      </c>
      <c r="Y461" s="35">
        <v>0</v>
      </c>
      <c r="Z461" s="34">
        <v>97.115039999999993</v>
      </c>
      <c r="AA461" s="34">
        <v>508.44287000000003</v>
      </c>
      <c r="AB461" s="34">
        <v>291.34456999999998</v>
      </c>
      <c r="AC461" s="34">
        <v>896.90247999999997</v>
      </c>
      <c r="AD461" s="34">
        <v>0</v>
      </c>
      <c r="AE461" s="34">
        <v>97.115039999999993</v>
      </c>
      <c r="AF461" s="34">
        <v>508.44287000000003</v>
      </c>
      <c r="AG461" s="34">
        <v>291.34456999999998</v>
      </c>
      <c r="AH461" s="34">
        <v>896.90247999999997</v>
      </c>
      <c r="AI461" s="34">
        <v>0</v>
      </c>
      <c r="AJ461" s="34">
        <v>0</v>
      </c>
      <c r="AK461" s="34">
        <v>0</v>
      </c>
      <c r="AL461" s="34">
        <v>0</v>
      </c>
      <c r="AM461" s="34">
        <v>0</v>
      </c>
      <c r="AN461" s="34">
        <v>0</v>
      </c>
      <c r="AO461" s="34">
        <v>0</v>
      </c>
      <c r="AP461" s="34">
        <v>0</v>
      </c>
      <c r="AQ461" s="34">
        <v>0</v>
      </c>
      <c r="AR461" s="34">
        <v>702.75054</v>
      </c>
      <c r="AS461" s="27" t="s">
        <v>2528</v>
      </c>
      <c r="AT461" s="34">
        <v>0</v>
      </c>
      <c r="AU461" s="34">
        <v>0</v>
      </c>
      <c r="AV461" s="27" t="s">
        <v>1915</v>
      </c>
      <c r="AW461" s="27" t="s">
        <v>2833</v>
      </c>
      <c r="AX461" s="27" t="s">
        <v>1953</v>
      </c>
      <c r="AY461" s="27" t="s">
        <v>80</v>
      </c>
      <c r="AZ461" s="27" t="s">
        <v>2324</v>
      </c>
      <c r="BA461" s="367"/>
      <c r="BB461" s="367"/>
      <c r="BC461" s="367"/>
      <c r="BD461" s="367"/>
      <c r="BE461" s="367"/>
    </row>
    <row r="462" spans="1:256" s="355" customFormat="1" ht="115.5" customHeight="1" outlineLevel="1">
      <c r="A462" s="591"/>
      <c r="B462" s="110" t="s">
        <v>2228</v>
      </c>
      <c r="C462" s="449" t="s">
        <v>2381</v>
      </c>
      <c r="D462" s="37" t="s">
        <v>82</v>
      </c>
      <c r="E462" s="37" t="s">
        <v>80</v>
      </c>
      <c r="F462" s="448" t="s">
        <v>80</v>
      </c>
      <c r="G462" s="21" t="s">
        <v>2834</v>
      </c>
      <c r="H462" s="121" t="s">
        <v>2227</v>
      </c>
      <c r="I462" s="121" t="s">
        <v>2832</v>
      </c>
      <c r="J462" s="35">
        <v>2694.0904</v>
      </c>
      <c r="K462" s="35">
        <v>1835.9295999999999</v>
      </c>
      <c r="L462" s="382">
        <v>858.16080000000011</v>
      </c>
      <c r="M462" s="34">
        <v>0</v>
      </c>
      <c r="N462" s="34">
        <v>1376.9472000000001</v>
      </c>
      <c r="O462" s="34">
        <v>0</v>
      </c>
      <c r="P462" s="107" t="s">
        <v>80</v>
      </c>
      <c r="Q462" s="10" t="s">
        <v>3023</v>
      </c>
      <c r="R462" s="27" t="s">
        <v>1659</v>
      </c>
      <c r="S462" s="138"/>
      <c r="T462" s="34">
        <v>0</v>
      </c>
      <c r="U462" s="34">
        <v>0</v>
      </c>
      <c r="V462" s="34">
        <v>0</v>
      </c>
      <c r="W462" s="34">
        <v>0</v>
      </c>
      <c r="X462" s="34">
        <v>0</v>
      </c>
      <c r="Y462" s="35">
        <v>0</v>
      </c>
      <c r="Z462" s="34">
        <v>458.98239999999998</v>
      </c>
      <c r="AA462" s="34">
        <v>858.16080000000011</v>
      </c>
      <c r="AB462" s="34">
        <v>1376.9472000000001</v>
      </c>
      <c r="AC462" s="34">
        <v>2694.0904</v>
      </c>
      <c r="AD462" s="34">
        <v>0</v>
      </c>
      <c r="AE462" s="34">
        <v>413.08416</v>
      </c>
      <c r="AF462" s="34">
        <v>772.34472000000005</v>
      </c>
      <c r="AG462" s="34">
        <v>1239.2524800000001</v>
      </c>
      <c r="AH462" s="34">
        <v>2424.68136</v>
      </c>
      <c r="AI462" s="34">
        <v>0</v>
      </c>
      <c r="AJ462" s="34">
        <v>45.898240000000001</v>
      </c>
      <c r="AK462" s="34">
        <v>85.816079999999999</v>
      </c>
      <c r="AL462" s="34">
        <v>137.69471999999999</v>
      </c>
      <c r="AM462" s="34">
        <v>269.40904</v>
      </c>
      <c r="AN462" s="34">
        <v>0</v>
      </c>
      <c r="AO462" s="34">
        <v>0</v>
      </c>
      <c r="AP462" s="34">
        <v>0</v>
      </c>
      <c r="AQ462" s="34">
        <v>0</v>
      </c>
      <c r="AR462" s="34">
        <v>0</v>
      </c>
      <c r="AS462" s="27" t="s">
        <v>2529</v>
      </c>
      <c r="AT462" s="34">
        <v>0</v>
      </c>
      <c r="AU462" s="34">
        <v>0</v>
      </c>
      <c r="AV462" s="27" t="s">
        <v>1915</v>
      </c>
      <c r="AW462" s="27" t="s">
        <v>2835</v>
      </c>
      <c r="AX462" s="27" t="s">
        <v>1953</v>
      </c>
      <c r="AY462" s="27" t="s">
        <v>80</v>
      </c>
      <c r="AZ462" s="27" t="s">
        <v>2324</v>
      </c>
      <c r="BA462" s="367"/>
      <c r="BB462" s="367"/>
      <c r="BC462" s="367"/>
      <c r="BD462" s="367"/>
      <c r="BE462" s="367"/>
    </row>
    <row r="463" spans="1:256" s="355" customFormat="1" ht="127.5" customHeight="1" outlineLevel="1">
      <c r="A463" s="591"/>
      <c r="B463" s="110" t="s">
        <v>2229</v>
      </c>
      <c r="C463" s="449" t="s">
        <v>2382</v>
      </c>
      <c r="D463" s="37" t="s">
        <v>82</v>
      </c>
      <c r="E463" s="27" t="s">
        <v>80</v>
      </c>
      <c r="F463" s="136" t="s">
        <v>80</v>
      </c>
      <c r="G463" s="21">
        <v>7712</v>
      </c>
      <c r="H463" s="121" t="s">
        <v>2227</v>
      </c>
      <c r="I463" s="121" t="s">
        <v>2832</v>
      </c>
      <c r="J463" s="35">
        <v>6626.50324</v>
      </c>
      <c r="K463" s="35">
        <v>3416</v>
      </c>
      <c r="L463" s="382">
        <v>3210.50324</v>
      </c>
      <c r="M463" s="34">
        <v>0</v>
      </c>
      <c r="N463" s="34">
        <v>2562</v>
      </c>
      <c r="O463" s="34">
        <v>0</v>
      </c>
      <c r="P463" s="107" t="s">
        <v>80</v>
      </c>
      <c r="Q463" s="10" t="s">
        <v>2580</v>
      </c>
      <c r="R463" s="27" t="s">
        <v>693</v>
      </c>
      <c r="S463" s="138"/>
      <c r="T463" s="34">
        <v>2014.5332900000001</v>
      </c>
      <c r="U463" s="34">
        <v>854</v>
      </c>
      <c r="V463" s="34">
        <v>0</v>
      </c>
      <c r="W463" s="34">
        <v>2562</v>
      </c>
      <c r="X463" s="34">
        <v>3416</v>
      </c>
      <c r="Y463" s="35">
        <v>0</v>
      </c>
      <c r="Z463" s="34">
        <v>522.57181000000003</v>
      </c>
      <c r="AA463" s="34">
        <v>0</v>
      </c>
      <c r="AB463" s="34">
        <v>1567.71542</v>
      </c>
      <c r="AC463" s="34">
        <v>2090.2872299999999</v>
      </c>
      <c r="AD463" s="34">
        <v>0</v>
      </c>
      <c r="AE463" s="34">
        <v>522.57181000000003</v>
      </c>
      <c r="AF463" s="34">
        <v>0</v>
      </c>
      <c r="AG463" s="34">
        <v>1567.71542</v>
      </c>
      <c r="AH463" s="34">
        <v>2090.2872299999999</v>
      </c>
      <c r="AI463" s="34">
        <v>0</v>
      </c>
      <c r="AJ463" s="34">
        <v>0</v>
      </c>
      <c r="AK463" s="34">
        <v>0</v>
      </c>
      <c r="AL463" s="34">
        <v>0</v>
      </c>
      <c r="AM463" s="34">
        <v>0</v>
      </c>
      <c r="AN463" s="34">
        <v>0</v>
      </c>
      <c r="AO463" s="34">
        <v>0</v>
      </c>
      <c r="AP463" s="34">
        <v>0</v>
      </c>
      <c r="AQ463" s="34">
        <v>0</v>
      </c>
      <c r="AR463" s="34">
        <v>3210.5032299999998</v>
      </c>
      <c r="AS463" s="27" t="s">
        <v>2530</v>
      </c>
      <c r="AT463" s="34">
        <v>0</v>
      </c>
      <c r="AU463" s="34">
        <v>0</v>
      </c>
      <c r="AV463" s="27" t="s">
        <v>1915</v>
      </c>
      <c r="AW463" s="27" t="s">
        <v>2836</v>
      </c>
      <c r="AX463" s="27" t="s">
        <v>1953</v>
      </c>
      <c r="AY463" s="27" t="s">
        <v>80</v>
      </c>
      <c r="AZ463" s="27" t="s">
        <v>2324</v>
      </c>
      <c r="BA463" s="367"/>
      <c r="BB463" s="367"/>
      <c r="BC463" s="367"/>
      <c r="BD463" s="367"/>
      <c r="BE463" s="367"/>
    </row>
    <row r="464" spans="1:256" s="355" customFormat="1" ht="150" customHeight="1" outlineLevel="1">
      <c r="A464" s="591"/>
      <c r="B464" s="110" t="s">
        <v>2837</v>
      </c>
      <c r="C464" s="121" t="s">
        <v>2838</v>
      </c>
      <c r="D464" s="37" t="s">
        <v>2031</v>
      </c>
      <c r="E464" s="27" t="s">
        <v>1070</v>
      </c>
      <c r="F464" s="10" t="s">
        <v>2839</v>
      </c>
      <c r="G464" s="21" t="s">
        <v>3024</v>
      </c>
      <c r="H464" s="121" t="s">
        <v>2840</v>
      </c>
      <c r="I464" s="121" t="s">
        <v>2841</v>
      </c>
      <c r="J464" s="35">
        <v>10000</v>
      </c>
      <c r="K464" s="35">
        <v>10000</v>
      </c>
      <c r="L464" s="382">
        <v>0</v>
      </c>
      <c r="M464" s="34">
        <v>0</v>
      </c>
      <c r="N464" s="34">
        <v>10000</v>
      </c>
      <c r="O464" s="34">
        <v>0</v>
      </c>
      <c r="P464" s="107" t="s">
        <v>80</v>
      </c>
      <c r="Q464" s="10" t="s">
        <v>2842</v>
      </c>
      <c r="R464" s="27" t="s">
        <v>1771</v>
      </c>
      <c r="S464" s="138"/>
      <c r="T464" s="34">
        <v>0</v>
      </c>
      <c r="U464" s="34">
        <v>0</v>
      </c>
      <c r="V464" s="34">
        <v>0</v>
      </c>
      <c r="W464" s="34">
        <v>0</v>
      </c>
      <c r="X464" s="34">
        <v>0</v>
      </c>
      <c r="Y464" s="35">
        <v>0</v>
      </c>
      <c r="Z464" s="34">
        <v>0</v>
      </c>
      <c r="AA464" s="34">
        <v>0</v>
      </c>
      <c r="AB464" s="34">
        <v>6000</v>
      </c>
      <c r="AC464" s="34">
        <v>6000</v>
      </c>
      <c r="AD464" s="34">
        <v>0</v>
      </c>
      <c r="AE464" s="34">
        <v>0</v>
      </c>
      <c r="AF464" s="34">
        <v>0</v>
      </c>
      <c r="AG464" s="34">
        <v>500</v>
      </c>
      <c r="AH464" s="34">
        <v>500</v>
      </c>
      <c r="AI464" s="34">
        <v>0</v>
      </c>
      <c r="AJ464" s="34">
        <v>0</v>
      </c>
      <c r="AK464" s="34">
        <v>0</v>
      </c>
      <c r="AL464" s="34">
        <v>5500</v>
      </c>
      <c r="AM464" s="34">
        <v>5500</v>
      </c>
      <c r="AN464" s="34">
        <v>0</v>
      </c>
      <c r="AO464" s="34">
        <v>4000</v>
      </c>
      <c r="AP464" s="34">
        <v>10000</v>
      </c>
      <c r="AQ464" s="34">
        <v>0</v>
      </c>
      <c r="AR464" s="34">
        <v>0</v>
      </c>
      <c r="AS464" s="27" t="s">
        <v>2843</v>
      </c>
      <c r="AT464" s="34">
        <v>0</v>
      </c>
      <c r="AU464" s="34">
        <v>0</v>
      </c>
      <c r="AV464" s="27" t="s">
        <v>1915</v>
      </c>
      <c r="AW464" s="27"/>
      <c r="AX464" s="27" t="s">
        <v>1954</v>
      </c>
      <c r="AY464" s="27" t="s">
        <v>80</v>
      </c>
      <c r="AZ464" s="27" t="s">
        <v>2324</v>
      </c>
      <c r="BA464" s="367"/>
      <c r="BB464" s="367"/>
      <c r="BC464" s="367"/>
      <c r="BD464" s="367"/>
      <c r="BE464" s="367"/>
    </row>
    <row r="465" spans="1:57" s="41" customFormat="1" ht="54" customHeight="1">
      <c r="A465" s="591"/>
      <c r="B465" s="75" t="s">
        <v>3025</v>
      </c>
      <c r="C465" s="63" t="s">
        <v>80</v>
      </c>
      <c r="D465" s="63" t="s">
        <v>80</v>
      </c>
      <c r="E465" s="63" t="s">
        <v>80</v>
      </c>
      <c r="F465" s="63" t="s">
        <v>80</v>
      </c>
      <c r="G465" s="95" t="s">
        <v>80</v>
      </c>
      <c r="H465" s="63" t="s">
        <v>80</v>
      </c>
      <c r="I465" s="63" t="s">
        <v>80</v>
      </c>
      <c r="J465" s="26">
        <f t="shared" ref="J465:O465" si="84">SUM(J459:J464)</f>
        <v>160401.75466999999</v>
      </c>
      <c r="K465" s="26">
        <f t="shared" si="84"/>
        <v>56373.308704000003</v>
      </c>
      <c r="L465" s="26">
        <f t="shared" si="84"/>
        <v>104028.445966</v>
      </c>
      <c r="M465" s="26">
        <f t="shared" si="84"/>
        <v>0</v>
      </c>
      <c r="N465" s="26">
        <f t="shared" si="84"/>
        <v>46905.895450000004</v>
      </c>
      <c r="O465" s="26">
        <f t="shared" si="84"/>
        <v>75</v>
      </c>
      <c r="P465" s="63" t="s">
        <v>80</v>
      </c>
      <c r="Q465" s="104" t="s">
        <v>80</v>
      </c>
      <c r="R465" s="104" t="s">
        <v>80</v>
      </c>
      <c r="S465" s="63" t="s">
        <v>80</v>
      </c>
      <c r="T465" s="63"/>
      <c r="U465" s="26">
        <f t="shared" ref="U465:AR465" si="85">SUM(U459:U464)</f>
        <v>3812.5660600000001</v>
      </c>
      <c r="V465" s="26">
        <f t="shared" si="85"/>
        <v>10609.817779999999</v>
      </c>
      <c r="W465" s="26">
        <f t="shared" si="85"/>
        <v>11437.695</v>
      </c>
      <c r="X465" s="26">
        <f t="shared" si="85"/>
        <v>25860.078839999998</v>
      </c>
      <c r="Y465" s="26">
        <f t="shared" si="85"/>
        <v>0</v>
      </c>
      <c r="Z465" s="26">
        <f t="shared" si="85"/>
        <v>6262.4192499999999</v>
      </c>
      <c r="AA465" s="26">
        <f t="shared" si="85"/>
        <v>45631.603669999997</v>
      </c>
      <c r="AB465" s="26">
        <f t="shared" si="85"/>
        <v>24787.25719</v>
      </c>
      <c r="AC465" s="26">
        <f t="shared" si="85"/>
        <v>76681.280110000007</v>
      </c>
      <c r="AD465" s="26">
        <f t="shared" si="85"/>
        <v>0</v>
      </c>
      <c r="AE465" s="26">
        <f t="shared" si="85"/>
        <v>2229.0210099999999</v>
      </c>
      <c r="AF465" s="26">
        <f t="shared" si="85"/>
        <v>11495.78759</v>
      </c>
      <c r="AG465" s="26">
        <f t="shared" si="85"/>
        <v>7187.0624700000008</v>
      </c>
      <c r="AH465" s="26">
        <f t="shared" si="85"/>
        <v>20911.871070000001</v>
      </c>
      <c r="AI465" s="26">
        <f t="shared" si="85"/>
        <v>0</v>
      </c>
      <c r="AJ465" s="26">
        <f t="shared" si="85"/>
        <v>4033.39824</v>
      </c>
      <c r="AK465" s="26">
        <f t="shared" si="85"/>
        <v>34135.816079999997</v>
      </c>
      <c r="AL465" s="26">
        <f t="shared" si="85"/>
        <v>17600.19472</v>
      </c>
      <c r="AM465" s="26">
        <f t="shared" si="85"/>
        <v>55769.409039999999</v>
      </c>
      <c r="AN465" s="26">
        <f t="shared" si="85"/>
        <v>0</v>
      </c>
      <c r="AO465" s="26">
        <f t="shared" si="85"/>
        <v>41511.47421</v>
      </c>
      <c r="AP465" s="26">
        <f t="shared" si="85"/>
        <v>10000</v>
      </c>
      <c r="AQ465" s="26">
        <f t="shared" si="85"/>
        <v>0</v>
      </c>
      <c r="AR465" s="26">
        <f t="shared" si="85"/>
        <v>19796.345589999997</v>
      </c>
      <c r="AS465" s="63" t="s">
        <v>80</v>
      </c>
      <c r="AT465" s="26">
        <f>SUM(AT459:AT464)</f>
        <v>0</v>
      </c>
      <c r="AU465" s="26">
        <f>SUM(AU459:AU464)</f>
        <v>0</v>
      </c>
      <c r="AV465" s="63" t="s">
        <v>80</v>
      </c>
      <c r="AW465" s="63" t="s">
        <v>80</v>
      </c>
      <c r="AX465" s="370" t="s">
        <v>80</v>
      </c>
      <c r="AY465" s="370" t="s">
        <v>80</v>
      </c>
      <c r="AZ465" s="370" t="s">
        <v>80</v>
      </c>
    </row>
    <row r="466" spans="1:57" s="41" customFormat="1" ht="45.75" customHeight="1">
      <c r="A466" s="591"/>
      <c r="B466" s="76" t="s">
        <v>3026</v>
      </c>
      <c r="C466" s="65" t="s">
        <v>80</v>
      </c>
      <c r="D466" s="65" t="s">
        <v>80</v>
      </c>
      <c r="E466" s="65" t="s">
        <v>80</v>
      </c>
      <c r="F466" s="65" t="s">
        <v>80</v>
      </c>
      <c r="G466" s="93" t="s">
        <v>80</v>
      </c>
      <c r="H466" s="65" t="s">
        <v>80</v>
      </c>
      <c r="I466" s="65" t="s">
        <v>80</v>
      </c>
      <c r="J466" s="44">
        <f t="shared" ref="J466:O466" si="86">J458+J465</f>
        <v>1610614.51969</v>
      </c>
      <c r="K466" s="44">
        <f t="shared" si="86"/>
        <v>1340592.2935840001</v>
      </c>
      <c r="L466" s="44">
        <f t="shared" si="86"/>
        <v>270022.22610600002</v>
      </c>
      <c r="M466" s="44">
        <f t="shared" si="86"/>
        <v>542158.43624000007</v>
      </c>
      <c r="N466" s="44">
        <f t="shared" si="86"/>
        <v>637482.29257999989</v>
      </c>
      <c r="O466" s="44">
        <f t="shared" si="86"/>
        <v>9083.6</v>
      </c>
      <c r="P466" s="65" t="s">
        <v>80</v>
      </c>
      <c r="Q466" s="102" t="s">
        <v>80</v>
      </c>
      <c r="R466" s="102" t="s">
        <v>80</v>
      </c>
      <c r="S466" s="65" t="s">
        <v>80</v>
      </c>
      <c r="T466" s="65"/>
      <c r="U466" s="44">
        <f t="shared" ref="U466:AR466" si="87">U458+U465</f>
        <v>78408.149690000006</v>
      </c>
      <c r="V466" s="44">
        <f t="shared" si="87"/>
        <v>19567.282500000001</v>
      </c>
      <c r="W466" s="44">
        <f t="shared" si="87"/>
        <v>332898.30652000004</v>
      </c>
      <c r="X466" s="44">
        <f t="shared" si="87"/>
        <v>430873.73871000006</v>
      </c>
      <c r="Y466" s="44">
        <f t="shared" si="87"/>
        <v>0</v>
      </c>
      <c r="Z466" s="44">
        <f t="shared" si="87"/>
        <v>40402.471230000003</v>
      </c>
      <c r="AA466" s="44">
        <f t="shared" si="87"/>
        <v>95926.916379999995</v>
      </c>
      <c r="AB466" s="44">
        <f t="shared" si="87"/>
        <v>313420.35600999999</v>
      </c>
      <c r="AC466" s="44">
        <f t="shared" si="87"/>
        <v>449749.74361999996</v>
      </c>
      <c r="AD466" s="44">
        <f t="shared" si="87"/>
        <v>6070.92</v>
      </c>
      <c r="AE466" s="44">
        <f t="shared" si="87"/>
        <v>19969.874735000001</v>
      </c>
      <c r="AF466" s="44">
        <f t="shared" si="87"/>
        <v>31036.98172</v>
      </c>
      <c r="AG466" s="44">
        <f t="shared" si="87"/>
        <v>140489.13394500001</v>
      </c>
      <c r="AH466" s="44">
        <f t="shared" si="87"/>
        <v>191495.99040000001</v>
      </c>
      <c r="AI466" s="44">
        <f t="shared" si="87"/>
        <v>6070.92</v>
      </c>
      <c r="AJ466" s="44">
        <f t="shared" si="87"/>
        <v>20432.596494999998</v>
      </c>
      <c r="AK466" s="44">
        <f t="shared" si="87"/>
        <v>64889.934659999999</v>
      </c>
      <c r="AL466" s="44">
        <f t="shared" si="87"/>
        <v>172931.22206500001</v>
      </c>
      <c r="AM466" s="44">
        <f t="shared" si="87"/>
        <v>258253.75321999998</v>
      </c>
      <c r="AN466" s="44">
        <f t="shared" si="87"/>
        <v>0</v>
      </c>
      <c r="AO466" s="44">
        <f t="shared" si="87"/>
        <v>735448.14286000002</v>
      </c>
      <c r="AP466" s="44">
        <f t="shared" si="87"/>
        <v>215331.89733000001</v>
      </c>
      <c r="AQ466" s="44">
        <f t="shared" si="87"/>
        <v>0</v>
      </c>
      <c r="AR466" s="44">
        <f t="shared" si="87"/>
        <v>19796.345589999997</v>
      </c>
      <c r="AS466" s="65" t="s">
        <v>80</v>
      </c>
      <c r="AT466" s="44">
        <f>AT458+AT465</f>
        <v>0</v>
      </c>
      <c r="AU466" s="44">
        <f>AU458+AU465</f>
        <v>0</v>
      </c>
      <c r="AV466" s="65" t="s">
        <v>80</v>
      </c>
      <c r="AW466" s="65" t="s">
        <v>80</v>
      </c>
      <c r="AX466" s="376" t="s">
        <v>80</v>
      </c>
      <c r="AY466" s="376" t="s">
        <v>80</v>
      </c>
      <c r="AZ466" s="376" t="s">
        <v>80</v>
      </c>
    </row>
    <row r="467" spans="1:57" s="50" customFormat="1" ht="47.25" customHeight="1" outlineLevel="1">
      <c r="A467" s="591" t="s">
        <v>1914</v>
      </c>
      <c r="B467" s="36" t="s">
        <v>603</v>
      </c>
      <c r="C467" s="88">
        <v>3064</v>
      </c>
      <c r="D467" s="27" t="s">
        <v>2023</v>
      </c>
      <c r="E467" s="27" t="s">
        <v>80</v>
      </c>
      <c r="F467" s="10" t="s">
        <v>80</v>
      </c>
      <c r="G467" s="87">
        <v>4592</v>
      </c>
      <c r="H467" s="27" t="s">
        <v>2033</v>
      </c>
      <c r="I467" s="23" t="s">
        <v>3316</v>
      </c>
      <c r="J467" s="34">
        <v>66240</v>
      </c>
      <c r="K467" s="34">
        <v>66240</v>
      </c>
      <c r="L467" s="34">
        <v>0</v>
      </c>
      <c r="M467" s="7">
        <v>0</v>
      </c>
      <c r="N467" s="7">
        <v>66240</v>
      </c>
      <c r="O467" s="7">
        <v>0</v>
      </c>
      <c r="P467" s="166" t="s">
        <v>80</v>
      </c>
      <c r="Q467" s="107">
        <v>46112</v>
      </c>
      <c r="R467" s="27" t="s">
        <v>1659</v>
      </c>
      <c r="S467" s="166">
        <v>45313</v>
      </c>
      <c r="T467" s="34">
        <v>3804.7979999999998</v>
      </c>
      <c r="U467" s="409">
        <v>137.72999999999999</v>
      </c>
      <c r="V467" s="409">
        <v>2905.57</v>
      </c>
      <c r="W467" s="409">
        <v>780.49</v>
      </c>
      <c r="X467" s="34">
        <v>3823.79</v>
      </c>
      <c r="Y467" s="34">
        <v>0</v>
      </c>
      <c r="Z467" s="34">
        <v>47821</v>
      </c>
      <c r="AA467" s="34">
        <v>14595.2</v>
      </c>
      <c r="AB467" s="34">
        <v>0</v>
      </c>
      <c r="AC467" s="34">
        <v>62416.2</v>
      </c>
      <c r="AD467" s="34">
        <v>66240</v>
      </c>
      <c r="AE467" s="34">
        <v>20000</v>
      </c>
      <c r="AF467" s="34">
        <v>4000</v>
      </c>
      <c r="AG467" s="34">
        <v>0</v>
      </c>
      <c r="AH467" s="34">
        <v>24000</v>
      </c>
      <c r="AI467" s="34">
        <v>0</v>
      </c>
      <c r="AJ467" s="34">
        <v>27821</v>
      </c>
      <c r="AK467" s="34">
        <v>10595.2</v>
      </c>
      <c r="AL467" s="34">
        <v>0</v>
      </c>
      <c r="AM467" s="34">
        <v>38416.199999999997</v>
      </c>
      <c r="AN467" s="34">
        <v>66240</v>
      </c>
      <c r="AO467" s="34">
        <v>0</v>
      </c>
      <c r="AP467" s="34">
        <v>26558.268723000001</v>
      </c>
      <c r="AQ467" s="34">
        <v>0</v>
      </c>
      <c r="AR467" s="34">
        <v>0</v>
      </c>
      <c r="AS467" s="27" t="s">
        <v>2007</v>
      </c>
      <c r="AT467" s="34">
        <v>4294.4070000000002</v>
      </c>
      <c r="AU467" s="34">
        <v>0</v>
      </c>
      <c r="AV467" s="27" t="s">
        <v>1915</v>
      </c>
      <c r="AW467" s="10" t="s">
        <v>2110</v>
      </c>
      <c r="AX467" s="10" t="s">
        <v>1969</v>
      </c>
      <c r="AY467" s="359" t="s">
        <v>2591</v>
      </c>
      <c r="AZ467" s="10" t="s">
        <v>2294</v>
      </c>
      <c r="BA467" s="41"/>
      <c r="BB467" s="41"/>
      <c r="BC467" s="41"/>
      <c r="BD467" s="41"/>
      <c r="BE467" s="41"/>
    </row>
    <row r="468" spans="1:57" s="50" customFormat="1" ht="47.25" customHeight="1" outlineLevel="1">
      <c r="A468" s="591"/>
      <c r="B468" s="36" t="s">
        <v>739</v>
      </c>
      <c r="C468" s="88">
        <v>11245</v>
      </c>
      <c r="D468" s="27" t="s">
        <v>2023</v>
      </c>
      <c r="E468" s="27" t="s">
        <v>80</v>
      </c>
      <c r="F468" s="10" t="s">
        <v>80</v>
      </c>
      <c r="G468" s="87">
        <v>4593</v>
      </c>
      <c r="H468" s="27" t="s">
        <v>2594</v>
      </c>
      <c r="I468" s="27" t="s">
        <v>2854</v>
      </c>
      <c r="J468" s="34">
        <v>80020.39</v>
      </c>
      <c r="K468" s="34">
        <v>48189</v>
      </c>
      <c r="L468" s="34">
        <v>31831.39</v>
      </c>
      <c r="M468" s="7">
        <v>0</v>
      </c>
      <c r="N468" s="7">
        <v>43370.1</v>
      </c>
      <c r="O468" s="7">
        <v>18713.330000000002</v>
      </c>
      <c r="P468" s="166">
        <v>45657</v>
      </c>
      <c r="Q468" s="411">
        <v>45900</v>
      </c>
      <c r="R468" s="23" t="s">
        <v>1659</v>
      </c>
      <c r="S468" s="166">
        <v>44805</v>
      </c>
      <c r="T468" s="33">
        <v>77331.554999999993</v>
      </c>
      <c r="U468" s="409">
        <v>3068.63</v>
      </c>
      <c r="V468" s="412">
        <v>7591.02</v>
      </c>
      <c r="W468" s="412">
        <v>62083.233</v>
      </c>
      <c r="X468" s="33">
        <v>72742.883000000002</v>
      </c>
      <c r="Y468" s="34">
        <v>0</v>
      </c>
      <c r="Z468" s="34">
        <v>0</v>
      </c>
      <c r="AA468" s="34">
        <v>10050.124</v>
      </c>
      <c r="AB468" s="34">
        <v>0</v>
      </c>
      <c r="AC468" s="34">
        <v>10050.124</v>
      </c>
      <c r="AD468" s="34">
        <v>0</v>
      </c>
      <c r="AE468" s="34">
        <v>0</v>
      </c>
      <c r="AF468" s="34">
        <v>8050.1239999999998</v>
      </c>
      <c r="AG468" s="34">
        <v>0</v>
      </c>
      <c r="AH468" s="34">
        <v>8050.1239999999998</v>
      </c>
      <c r="AI468" s="34">
        <v>0</v>
      </c>
      <c r="AJ468" s="34">
        <v>0</v>
      </c>
      <c r="AK468" s="34">
        <v>2000</v>
      </c>
      <c r="AL468" s="34">
        <v>0</v>
      </c>
      <c r="AM468" s="34">
        <v>2000</v>
      </c>
      <c r="AN468" s="34">
        <v>0</v>
      </c>
      <c r="AO468" s="34">
        <v>0</v>
      </c>
      <c r="AP468" s="34">
        <v>43369.902918</v>
      </c>
      <c r="AQ468" s="34">
        <v>0</v>
      </c>
      <c r="AR468" s="34">
        <v>0</v>
      </c>
      <c r="AS468" s="27" t="s">
        <v>738</v>
      </c>
      <c r="AT468" s="34">
        <v>2409.4389999999999</v>
      </c>
      <c r="AU468" s="33">
        <v>2275.0630000000001</v>
      </c>
      <c r="AV468" s="27" t="s">
        <v>1915</v>
      </c>
      <c r="AW468" s="10" t="s">
        <v>2111</v>
      </c>
      <c r="AX468" s="10" t="s">
        <v>2332</v>
      </c>
      <c r="AY468" s="10" t="s">
        <v>2592</v>
      </c>
      <c r="AZ468" s="10" t="s">
        <v>2294</v>
      </c>
      <c r="BA468" s="41"/>
      <c r="BB468" s="41"/>
      <c r="BC468" s="41"/>
      <c r="BD468" s="41"/>
      <c r="BE468" s="41"/>
    </row>
    <row r="469" spans="1:57" s="50" customFormat="1" ht="47.25" customHeight="1" outlineLevel="1">
      <c r="A469" s="591"/>
      <c r="B469" s="36" t="s">
        <v>2333</v>
      </c>
      <c r="C469" s="88" t="s">
        <v>80</v>
      </c>
      <c r="D469" s="27" t="s">
        <v>2023</v>
      </c>
      <c r="E469" s="27" t="s">
        <v>80</v>
      </c>
      <c r="F469" s="27" t="s">
        <v>80</v>
      </c>
      <c r="G469" s="87">
        <v>3893</v>
      </c>
      <c r="H469" s="27" t="s">
        <v>1304</v>
      </c>
      <c r="I469" s="27" t="s">
        <v>80</v>
      </c>
      <c r="J469" s="34">
        <v>93800</v>
      </c>
      <c r="K469" s="34">
        <v>93800</v>
      </c>
      <c r="L469" s="34">
        <v>0</v>
      </c>
      <c r="M469" s="7">
        <v>0</v>
      </c>
      <c r="N469" s="7">
        <v>0</v>
      </c>
      <c r="O469" s="7">
        <v>0</v>
      </c>
      <c r="P469" s="381" t="s">
        <v>80</v>
      </c>
      <c r="Q469" s="107">
        <v>46112</v>
      </c>
      <c r="R469" s="27" t="s">
        <v>86</v>
      </c>
      <c r="S469" s="381"/>
      <c r="T469" s="34">
        <v>372.43799999999999</v>
      </c>
      <c r="U469" s="409">
        <v>372.44</v>
      </c>
      <c r="V469" s="409">
        <v>0</v>
      </c>
      <c r="W469" s="409">
        <v>0</v>
      </c>
      <c r="X469" s="34">
        <v>372.44</v>
      </c>
      <c r="Y469" s="34">
        <v>0</v>
      </c>
      <c r="Z469" s="34">
        <v>33080</v>
      </c>
      <c r="AA469" s="34">
        <v>1500</v>
      </c>
      <c r="AB469" s="34">
        <v>0</v>
      </c>
      <c r="AC469" s="34">
        <v>34580</v>
      </c>
      <c r="AD469" s="34">
        <v>0</v>
      </c>
      <c r="AE469" s="357">
        <v>500</v>
      </c>
      <c r="AF469" s="357">
        <v>1500</v>
      </c>
      <c r="AG469" s="357">
        <v>0</v>
      </c>
      <c r="AH469" s="357">
        <v>2000</v>
      </c>
      <c r="AI469" s="357">
        <v>0</v>
      </c>
      <c r="AJ469" s="357">
        <v>32580</v>
      </c>
      <c r="AK469" s="357">
        <v>0</v>
      </c>
      <c r="AL469" s="357">
        <v>0</v>
      </c>
      <c r="AM469" s="357">
        <v>32580</v>
      </c>
      <c r="AN469" s="357">
        <v>0</v>
      </c>
      <c r="AO469" s="357">
        <v>59220</v>
      </c>
      <c r="AP469" s="357">
        <v>0</v>
      </c>
      <c r="AQ469" s="357">
        <v>0</v>
      </c>
      <c r="AR469" s="357">
        <v>0</v>
      </c>
      <c r="AS469" s="358" t="s">
        <v>2286</v>
      </c>
      <c r="AT469" s="357">
        <v>0</v>
      </c>
      <c r="AU469" s="357">
        <v>0</v>
      </c>
      <c r="AV469" s="358" t="s">
        <v>1915</v>
      </c>
      <c r="AW469" s="359" t="s">
        <v>80</v>
      </c>
      <c r="AX469" s="359" t="s">
        <v>1971</v>
      </c>
      <c r="AY469" s="359" t="s">
        <v>2992</v>
      </c>
      <c r="AZ469" s="359" t="s">
        <v>2294</v>
      </c>
      <c r="BA469" s="41"/>
      <c r="BB469" s="41"/>
      <c r="BC469" s="41"/>
      <c r="BD469" s="41"/>
      <c r="BE469" s="41"/>
    </row>
    <row r="470" spans="1:57" s="50" customFormat="1" ht="124.5" customHeight="1" outlineLevel="1">
      <c r="A470" s="591"/>
      <c r="B470" s="36" t="s">
        <v>2334</v>
      </c>
      <c r="C470" s="88" t="s">
        <v>80</v>
      </c>
      <c r="D470" s="27" t="s">
        <v>2023</v>
      </c>
      <c r="E470" s="27" t="s">
        <v>80</v>
      </c>
      <c r="F470" s="27" t="s">
        <v>80</v>
      </c>
      <c r="G470" s="87" t="s">
        <v>2335</v>
      </c>
      <c r="H470" s="27" t="s">
        <v>2033</v>
      </c>
      <c r="I470" s="23" t="s">
        <v>3317</v>
      </c>
      <c r="J470" s="34">
        <v>50000</v>
      </c>
      <c r="K470" s="34">
        <v>45000</v>
      </c>
      <c r="L470" s="34">
        <v>5000</v>
      </c>
      <c r="M470" s="7">
        <v>0</v>
      </c>
      <c r="N470" s="7">
        <v>0</v>
      </c>
      <c r="O470" s="7">
        <v>0</v>
      </c>
      <c r="P470" s="381" t="s">
        <v>80</v>
      </c>
      <c r="Q470" s="107">
        <v>46387</v>
      </c>
      <c r="R470" s="27" t="s">
        <v>86</v>
      </c>
      <c r="S470" s="381"/>
      <c r="T470" s="34">
        <v>0</v>
      </c>
      <c r="U470" s="409">
        <v>137.733</v>
      </c>
      <c r="V470" s="412">
        <v>2905.569</v>
      </c>
      <c r="W470" s="409">
        <v>780.49099999999999</v>
      </c>
      <c r="X470" s="34">
        <v>3823.7930000000001</v>
      </c>
      <c r="Y470" s="34">
        <v>0</v>
      </c>
      <c r="Z470" s="34">
        <v>5849.89</v>
      </c>
      <c r="AA470" s="34">
        <v>2800</v>
      </c>
      <c r="AB470" s="34">
        <v>780.49</v>
      </c>
      <c r="AC470" s="34">
        <v>9430.3799999999992</v>
      </c>
      <c r="AD470" s="34">
        <v>0</v>
      </c>
      <c r="AE470" s="357">
        <v>750</v>
      </c>
      <c r="AF470" s="357">
        <v>2500</v>
      </c>
      <c r="AG470" s="357">
        <v>780.49</v>
      </c>
      <c r="AH470" s="357">
        <v>4030.49</v>
      </c>
      <c r="AI470" s="357">
        <v>0</v>
      </c>
      <c r="AJ470" s="357">
        <v>5099.8900000000003</v>
      </c>
      <c r="AK470" s="357">
        <v>300</v>
      </c>
      <c r="AL470" s="357">
        <v>0</v>
      </c>
      <c r="AM470" s="357">
        <v>5399.89</v>
      </c>
      <c r="AN470" s="357">
        <v>0</v>
      </c>
      <c r="AO470" s="357">
        <v>44600.11</v>
      </c>
      <c r="AP470" s="357">
        <v>0</v>
      </c>
      <c r="AQ470" s="357">
        <v>0</v>
      </c>
      <c r="AR470" s="357">
        <v>0</v>
      </c>
      <c r="AS470" s="358" t="s">
        <v>2286</v>
      </c>
      <c r="AT470" s="357">
        <v>0</v>
      </c>
      <c r="AU470" s="357">
        <v>0</v>
      </c>
      <c r="AV470" s="358" t="s">
        <v>1922</v>
      </c>
      <c r="AW470" s="359" t="s">
        <v>2581</v>
      </c>
      <c r="AX470" s="359" t="s">
        <v>1969</v>
      </c>
      <c r="AY470" s="359" t="s">
        <v>2992</v>
      </c>
      <c r="AZ470" s="359" t="s">
        <v>2294</v>
      </c>
      <c r="BA470" s="41"/>
      <c r="BB470" s="41"/>
      <c r="BC470" s="41"/>
      <c r="BD470" s="41"/>
      <c r="BE470" s="41"/>
    </row>
    <row r="471" spans="1:57" s="50" customFormat="1" ht="47.25" customHeight="1" outlineLevel="1">
      <c r="A471" s="591"/>
      <c r="B471" s="36" t="s">
        <v>2336</v>
      </c>
      <c r="C471" s="88" t="s">
        <v>80</v>
      </c>
      <c r="D471" s="27" t="s">
        <v>2023</v>
      </c>
      <c r="E471" s="27" t="s">
        <v>80</v>
      </c>
      <c r="F471" s="27" t="s">
        <v>80</v>
      </c>
      <c r="G471" s="87" t="s">
        <v>2383</v>
      </c>
      <c r="H471" s="27" t="s">
        <v>1304</v>
      </c>
      <c r="I471" s="27" t="s">
        <v>80</v>
      </c>
      <c r="J471" s="34">
        <v>40000</v>
      </c>
      <c r="K471" s="34">
        <v>40000</v>
      </c>
      <c r="L471" s="34">
        <v>0</v>
      </c>
      <c r="M471" s="7">
        <v>0</v>
      </c>
      <c r="N471" s="7">
        <v>0</v>
      </c>
      <c r="O471" s="7">
        <v>0</v>
      </c>
      <c r="P471" s="381" t="s">
        <v>80</v>
      </c>
      <c r="Q471" s="107">
        <v>46387</v>
      </c>
      <c r="R471" s="27" t="s">
        <v>86</v>
      </c>
      <c r="S471" s="381"/>
      <c r="T471" s="34">
        <v>407.29</v>
      </c>
      <c r="U471" s="409">
        <v>407.286</v>
      </c>
      <c r="V471" s="412">
        <v>0</v>
      </c>
      <c r="W471" s="409">
        <v>0</v>
      </c>
      <c r="X471" s="34">
        <v>407.286</v>
      </c>
      <c r="Y471" s="34">
        <v>0</v>
      </c>
      <c r="Z471" s="34">
        <v>500</v>
      </c>
      <c r="AA471" s="34">
        <v>3000</v>
      </c>
      <c r="AB471" s="34">
        <v>7342.71</v>
      </c>
      <c r="AC471" s="34">
        <v>10842.71</v>
      </c>
      <c r="AD471" s="34">
        <v>0</v>
      </c>
      <c r="AE471" s="357">
        <v>0</v>
      </c>
      <c r="AF471" s="357">
        <v>1000</v>
      </c>
      <c r="AG471" s="357">
        <v>0</v>
      </c>
      <c r="AH471" s="357">
        <v>1000</v>
      </c>
      <c r="AI471" s="357">
        <v>0</v>
      </c>
      <c r="AJ471" s="357">
        <v>500</v>
      </c>
      <c r="AK471" s="357">
        <v>2000</v>
      </c>
      <c r="AL471" s="357">
        <v>7342.71</v>
      </c>
      <c r="AM471" s="357">
        <v>9842.7099999999991</v>
      </c>
      <c r="AN471" s="357">
        <v>0</v>
      </c>
      <c r="AO471" s="357">
        <v>46500</v>
      </c>
      <c r="AP471" s="357">
        <v>0</v>
      </c>
      <c r="AQ471" s="357">
        <v>0</v>
      </c>
      <c r="AR471" s="357">
        <v>0</v>
      </c>
      <c r="AS471" s="358" t="s">
        <v>2286</v>
      </c>
      <c r="AT471" s="357">
        <v>0</v>
      </c>
      <c r="AU471" s="357">
        <v>0</v>
      </c>
      <c r="AV471" s="358" t="s">
        <v>1916</v>
      </c>
      <c r="AW471" s="359" t="s">
        <v>80</v>
      </c>
      <c r="AX471" s="359" t="s">
        <v>2497</v>
      </c>
      <c r="AY471" s="359" t="s">
        <v>2992</v>
      </c>
      <c r="AZ471" s="359" t="s">
        <v>2294</v>
      </c>
      <c r="BA471" s="41"/>
      <c r="BB471" s="41"/>
      <c r="BC471" s="41"/>
      <c r="BD471" s="41"/>
      <c r="BE471" s="41"/>
    </row>
    <row r="472" spans="1:57" s="50" customFormat="1" ht="47.25" customHeight="1" outlineLevel="1">
      <c r="A472" s="591"/>
      <c r="B472" s="36" t="s">
        <v>2240</v>
      </c>
      <c r="C472" s="88" t="s">
        <v>80</v>
      </c>
      <c r="D472" s="27" t="s">
        <v>2241</v>
      </c>
      <c r="E472" s="27" t="s">
        <v>80</v>
      </c>
      <c r="F472" s="10" t="s">
        <v>80</v>
      </c>
      <c r="G472" s="87">
        <v>7294</v>
      </c>
      <c r="H472" s="27" t="s">
        <v>2033</v>
      </c>
      <c r="I472" s="27" t="s">
        <v>80</v>
      </c>
      <c r="J472" s="34">
        <v>142857.14000000001</v>
      </c>
      <c r="K472" s="34">
        <v>142857.14000000001</v>
      </c>
      <c r="L472" s="34">
        <v>0</v>
      </c>
      <c r="M472" s="34">
        <v>0</v>
      </c>
      <c r="N472" s="7">
        <v>0</v>
      </c>
      <c r="O472" s="7">
        <v>0</v>
      </c>
      <c r="P472" s="381" t="s">
        <v>80</v>
      </c>
      <c r="Q472" s="107" t="s">
        <v>80</v>
      </c>
      <c r="R472" s="27" t="s">
        <v>86</v>
      </c>
      <c r="S472" s="381"/>
      <c r="T472" s="34">
        <v>0</v>
      </c>
      <c r="U472" s="409">
        <v>0</v>
      </c>
      <c r="V472" s="409">
        <v>0</v>
      </c>
      <c r="W472" s="409">
        <v>0</v>
      </c>
      <c r="X472" s="34">
        <v>0</v>
      </c>
      <c r="Y472" s="34">
        <v>0</v>
      </c>
      <c r="Z472" s="34">
        <v>0</v>
      </c>
      <c r="AA472" s="34">
        <v>0</v>
      </c>
      <c r="AB472" s="34">
        <v>5000</v>
      </c>
      <c r="AC472" s="34">
        <v>5000</v>
      </c>
      <c r="AD472" s="34">
        <v>0</v>
      </c>
      <c r="AE472" s="357">
        <v>0</v>
      </c>
      <c r="AF472" s="357">
        <v>0</v>
      </c>
      <c r="AG472" s="357">
        <v>0</v>
      </c>
      <c r="AH472" s="357">
        <v>0</v>
      </c>
      <c r="AI472" s="357">
        <v>0</v>
      </c>
      <c r="AJ472" s="357">
        <v>0</v>
      </c>
      <c r="AK472" s="357">
        <v>0</v>
      </c>
      <c r="AL472" s="357">
        <v>5000</v>
      </c>
      <c r="AM472" s="357">
        <v>5000</v>
      </c>
      <c r="AN472" s="357">
        <v>0</v>
      </c>
      <c r="AO472" s="357">
        <v>137857.14000000001</v>
      </c>
      <c r="AP472" s="357">
        <v>0</v>
      </c>
      <c r="AQ472" s="357">
        <v>0</v>
      </c>
      <c r="AR472" s="357">
        <v>0</v>
      </c>
      <c r="AS472" s="358" t="s">
        <v>2278</v>
      </c>
      <c r="AT472" s="357">
        <v>0</v>
      </c>
      <c r="AU472" s="357">
        <v>0</v>
      </c>
      <c r="AV472" s="358" t="s">
        <v>1915</v>
      </c>
      <c r="AW472" s="16" t="s">
        <v>80</v>
      </c>
      <c r="AX472" s="359" t="s">
        <v>82</v>
      </c>
      <c r="AY472" s="359" t="s">
        <v>2591</v>
      </c>
      <c r="AZ472" s="359" t="s">
        <v>2291</v>
      </c>
      <c r="BA472" s="41"/>
      <c r="BB472" s="41"/>
      <c r="BC472" s="41"/>
      <c r="BD472" s="41"/>
      <c r="BE472" s="41"/>
    </row>
    <row r="473" spans="1:57" s="50" customFormat="1" ht="47.25" customHeight="1" outlineLevel="1">
      <c r="A473" s="591"/>
      <c r="B473" s="36" t="s">
        <v>2242</v>
      </c>
      <c r="C473" s="88" t="s">
        <v>80</v>
      </c>
      <c r="D473" s="27" t="s">
        <v>194</v>
      </c>
      <c r="E473" s="27" t="s">
        <v>80</v>
      </c>
      <c r="F473" s="10" t="s">
        <v>80</v>
      </c>
      <c r="G473" s="87">
        <v>6942</v>
      </c>
      <c r="H473" s="27" t="s">
        <v>2033</v>
      </c>
      <c r="I473" s="27" t="s">
        <v>80</v>
      </c>
      <c r="J473" s="34">
        <v>708327</v>
      </c>
      <c r="K473" s="34">
        <v>708327</v>
      </c>
      <c r="L473" s="34">
        <v>0</v>
      </c>
      <c r="M473" s="7">
        <v>0</v>
      </c>
      <c r="N473" s="7">
        <v>0</v>
      </c>
      <c r="O473" s="7">
        <v>0</v>
      </c>
      <c r="P473" s="381" t="s">
        <v>80</v>
      </c>
      <c r="Q473" s="107" t="s">
        <v>80</v>
      </c>
      <c r="R473" s="27" t="s">
        <v>86</v>
      </c>
      <c r="S473" s="381"/>
      <c r="T473" s="34">
        <v>992.58699999999999</v>
      </c>
      <c r="U473" s="409">
        <v>4898.9750000000004</v>
      </c>
      <c r="V473" s="409">
        <v>0</v>
      </c>
      <c r="W473" s="409">
        <v>0</v>
      </c>
      <c r="X473" s="34">
        <v>4898.9750000000004</v>
      </c>
      <c r="Y473" s="34">
        <v>0</v>
      </c>
      <c r="Z473" s="34">
        <v>5000</v>
      </c>
      <c r="AA473" s="34">
        <v>2000</v>
      </c>
      <c r="AB473" s="34">
        <v>0</v>
      </c>
      <c r="AC473" s="34">
        <v>7000</v>
      </c>
      <c r="AD473" s="34">
        <v>0</v>
      </c>
      <c r="AE473" s="357">
        <v>2000</v>
      </c>
      <c r="AF473" s="357">
        <v>0</v>
      </c>
      <c r="AG473" s="357">
        <v>0</v>
      </c>
      <c r="AH473" s="357">
        <v>2000</v>
      </c>
      <c r="AI473" s="357">
        <v>0</v>
      </c>
      <c r="AJ473" s="357">
        <v>3000</v>
      </c>
      <c r="AK473" s="357">
        <v>2000</v>
      </c>
      <c r="AL473" s="357">
        <v>0</v>
      </c>
      <c r="AM473" s="357">
        <v>5000</v>
      </c>
      <c r="AN473" s="357">
        <v>0</v>
      </c>
      <c r="AO473" s="357">
        <v>693341.82</v>
      </c>
      <c r="AP473" s="357">
        <v>0</v>
      </c>
      <c r="AQ473" s="357">
        <v>0</v>
      </c>
      <c r="AR473" s="357">
        <v>0</v>
      </c>
      <c r="AS473" s="358" t="s">
        <v>2279</v>
      </c>
      <c r="AT473" s="357">
        <v>0</v>
      </c>
      <c r="AU473" s="357">
        <v>0</v>
      </c>
      <c r="AV473" s="358" t="s">
        <v>1915</v>
      </c>
      <c r="AW473" s="359" t="s">
        <v>2855</v>
      </c>
      <c r="AX473" s="359" t="s">
        <v>2497</v>
      </c>
      <c r="AY473" s="359" t="s">
        <v>2591</v>
      </c>
      <c r="AZ473" s="359" t="s">
        <v>2291</v>
      </c>
      <c r="BA473" s="41"/>
      <c r="BB473" s="41"/>
      <c r="BC473" s="41"/>
      <c r="BD473" s="41"/>
      <c r="BE473" s="41"/>
    </row>
    <row r="474" spans="1:57" s="50" customFormat="1" ht="47.25" customHeight="1" outlineLevel="1">
      <c r="A474" s="591"/>
      <c r="B474" s="458" t="s">
        <v>2243</v>
      </c>
      <c r="C474" s="88" t="s">
        <v>80</v>
      </c>
      <c r="D474" s="27" t="s">
        <v>194</v>
      </c>
      <c r="E474" s="27" t="s">
        <v>80</v>
      </c>
      <c r="F474" s="10" t="s">
        <v>80</v>
      </c>
      <c r="G474" s="87">
        <v>6829</v>
      </c>
      <c r="H474" s="27" t="s">
        <v>1304</v>
      </c>
      <c r="I474" s="27" t="s">
        <v>80</v>
      </c>
      <c r="J474" s="34">
        <v>1111959</v>
      </c>
      <c r="K474" s="34">
        <v>1111959</v>
      </c>
      <c r="L474" s="34">
        <v>0</v>
      </c>
      <c r="M474" s="7">
        <v>0</v>
      </c>
      <c r="N474" s="7">
        <v>0</v>
      </c>
      <c r="O474" s="7">
        <v>0</v>
      </c>
      <c r="P474" s="381" t="s">
        <v>80</v>
      </c>
      <c r="Q474" s="107" t="s">
        <v>80</v>
      </c>
      <c r="R474" s="27" t="s">
        <v>86</v>
      </c>
      <c r="S474" s="473"/>
      <c r="T474" s="34">
        <v>0</v>
      </c>
      <c r="U474" s="409">
        <v>8971.8510000000006</v>
      </c>
      <c r="V474" s="409">
        <v>0</v>
      </c>
      <c r="W474" s="409">
        <v>0</v>
      </c>
      <c r="X474" s="34">
        <v>8971.8510000000006</v>
      </c>
      <c r="Y474" s="34">
        <v>0</v>
      </c>
      <c r="Z474" s="34">
        <v>2000</v>
      </c>
      <c r="AA474" s="34">
        <v>0</v>
      </c>
      <c r="AB474" s="34">
        <v>0</v>
      </c>
      <c r="AC474" s="34">
        <v>2000</v>
      </c>
      <c r="AD474" s="34">
        <v>0</v>
      </c>
      <c r="AE474" s="357">
        <v>1000</v>
      </c>
      <c r="AF474" s="357">
        <v>0</v>
      </c>
      <c r="AG474" s="357">
        <v>0</v>
      </c>
      <c r="AH474" s="357">
        <v>1000</v>
      </c>
      <c r="AI474" s="357">
        <v>0</v>
      </c>
      <c r="AJ474" s="357">
        <v>1000</v>
      </c>
      <c r="AK474" s="357">
        <v>0</v>
      </c>
      <c r="AL474" s="357">
        <v>0</v>
      </c>
      <c r="AM474" s="357">
        <v>1000</v>
      </c>
      <c r="AN474" s="357">
        <v>0</v>
      </c>
      <c r="AO474" s="357">
        <v>1109959</v>
      </c>
      <c r="AP474" s="357">
        <v>0</v>
      </c>
      <c r="AQ474" s="357">
        <v>0</v>
      </c>
      <c r="AR474" s="357">
        <v>0</v>
      </c>
      <c r="AS474" s="358" t="s">
        <v>2280</v>
      </c>
      <c r="AT474" s="357">
        <v>0</v>
      </c>
      <c r="AU474" s="357">
        <v>0</v>
      </c>
      <c r="AV474" s="358" t="s">
        <v>1915</v>
      </c>
      <c r="AW474" s="359" t="s">
        <v>2855</v>
      </c>
      <c r="AX474" s="359" t="s">
        <v>2497</v>
      </c>
      <c r="AY474" s="359" t="s">
        <v>2591</v>
      </c>
      <c r="AZ474" s="359" t="s">
        <v>2291</v>
      </c>
      <c r="BA474" s="41"/>
      <c r="BB474" s="41"/>
      <c r="BC474" s="41"/>
      <c r="BD474" s="41"/>
      <c r="BE474" s="41"/>
    </row>
    <row r="475" spans="1:57" s="50" customFormat="1" ht="47.25" customHeight="1" outlineLevel="1">
      <c r="A475" s="591"/>
      <c r="B475" s="28" t="s">
        <v>2244</v>
      </c>
      <c r="C475" s="87">
        <v>3255</v>
      </c>
      <c r="D475" s="23" t="s">
        <v>194</v>
      </c>
      <c r="E475" s="23" t="s">
        <v>80</v>
      </c>
      <c r="F475" s="16" t="s">
        <v>80</v>
      </c>
      <c r="G475" s="87">
        <v>5485</v>
      </c>
      <c r="H475" s="23" t="s">
        <v>1304</v>
      </c>
      <c r="I475" s="23" t="s">
        <v>2596</v>
      </c>
      <c r="J475" s="33">
        <v>13605</v>
      </c>
      <c r="K475" s="33">
        <v>11664</v>
      </c>
      <c r="L475" s="33">
        <v>1941</v>
      </c>
      <c r="M475" s="115">
        <v>9914</v>
      </c>
      <c r="N475" s="115">
        <v>0</v>
      </c>
      <c r="O475" s="115">
        <v>0</v>
      </c>
      <c r="P475" s="473" t="s">
        <v>80</v>
      </c>
      <c r="Q475" s="411">
        <v>45546</v>
      </c>
      <c r="R475" s="23" t="s">
        <v>1659</v>
      </c>
      <c r="S475" s="474">
        <v>45334</v>
      </c>
      <c r="T475" s="33">
        <v>7155.2749999999996</v>
      </c>
      <c r="U475" s="412">
        <v>1492.06</v>
      </c>
      <c r="V475" s="412">
        <v>265.47399999999999</v>
      </c>
      <c r="W475" s="412">
        <v>5856.3310000000001</v>
      </c>
      <c r="X475" s="33">
        <v>7613.8649999999998</v>
      </c>
      <c r="Y475" s="33">
        <v>0</v>
      </c>
      <c r="Z475" s="33">
        <v>600</v>
      </c>
      <c r="AA475" s="33">
        <v>2237</v>
      </c>
      <c r="AB475" s="33">
        <v>0</v>
      </c>
      <c r="AC475" s="33">
        <v>2837</v>
      </c>
      <c r="AD475" s="33">
        <v>9523.7000000000007</v>
      </c>
      <c r="AE475" s="33">
        <v>600</v>
      </c>
      <c r="AF475" s="33">
        <v>2237</v>
      </c>
      <c r="AG475" s="33">
        <v>0</v>
      </c>
      <c r="AH475" s="33">
        <v>2837</v>
      </c>
      <c r="AI475" s="33">
        <v>9523.7000000000007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23" t="s">
        <v>2281</v>
      </c>
      <c r="AT475" s="33">
        <v>0</v>
      </c>
      <c r="AU475" s="243">
        <v>0</v>
      </c>
      <c r="AV475" s="23" t="s">
        <v>1915</v>
      </c>
      <c r="AW475" s="359" t="s">
        <v>2855</v>
      </c>
      <c r="AX475" s="16" t="s">
        <v>2497</v>
      </c>
      <c r="AY475" s="16" t="s">
        <v>2591</v>
      </c>
      <c r="AZ475" s="16" t="s">
        <v>2294</v>
      </c>
      <c r="BA475" s="41"/>
      <c r="BB475" s="41"/>
      <c r="BC475" s="41"/>
      <c r="BD475" s="41"/>
      <c r="BE475" s="41"/>
    </row>
    <row r="476" spans="1:57" s="50" customFormat="1" ht="47.25" customHeight="1" outlineLevel="1">
      <c r="A476" s="591"/>
      <c r="B476" s="36" t="s">
        <v>2282</v>
      </c>
      <c r="C476" s="88">
        <v>3407</v>
      </c>
      <c r="D476" s="27" t="s">
        <v>194</v>
      </c>
      <c r="E476" s="27" t="s">
        <v>80</v>
      </c>
      <c r="F476" s="10" t="s">
        <v>80</v>
      </c>
      <c r="G476" s="88">
        <v>7084</v>
      </c>
      <c r="H476" s="27" t="s">
        <v>1304</v>
      </c>
      <c r="I476" s="27" t="s">
        <v>2856</v>
      </c>
      <c r="J476" s="34">
        <v>33177</v>
      </c>
      <c r="K476" s="34">
        <v>31653</v>
      </c>
      <c r="L476" s="34">
        <v>1524</v>
      </c>
      <c r="M476" s="7">
        <v>26904</v>
      </c>
      <c r="N476" s="7">
        <v>0</v>
      </c>
      <c r="O476" s="7">
        <v>0</v>
      </c>
      <c r="P476" s="381" t="s">
        <v>80</v>
      </c>
      <c r="Q476" s="107">
        <v>45930</v>
      </c>
      <c r="R476" s="27" t="s">
        <v>1659</v>
      </c>
      <c r="S476" s="474">
        <v>45393</v>
      </c>
      <c r="T476" s="34">
        <v>3647.239</v>
      </c>
      <c r="U476" s="409">
        <v>1028.046</v>
      </c>
      <c r="V476" s="409">
        <v>2963.306</v>
      </c>
      <c r="W476" s="409">
        <v>570.64599999999996</v>
      </c>
      <c r="X476" s="34">
        <v>4561.9979999999996</v>
      </c>
      <c r="Y476" s="34">
        <v>0</v>
      </c>
      <c r="Z476" s="34">
        <v>1900.788</v>
      </c>
      <c r="AA476" s="34">
        <v>7152.76</v>
      </c>
      <c r="AB476" s="34">
        <v>20477</v>
      </c>
      <c r="AC476" s="34">
        <v>29530.548000000003</v>
      </c>
      <c r="AD476" s="34">
        <v>27519</v>
      </c>
      <c r="AE476" s="357">
        <v>1099.894</v>
      </c>
      <c r="AF476" s="357">
        <v>1970.6680000000001</v>
      </c>
      <c r="AG476" s="357">
        <v>4428.2669999999998</v>
      </c>
      <c r="AH476" s="357">
        <v>7498.8289999999997</v>
      </c>
      <c r="AI476" s="357">
        <v>0</v>
      </c>
      <c r="AJ476" s="357">
        <v>800.89400000000001</v>
      </c>
      <c r="AK476" s="357">
        <v>5182.0920000000006</v>
      </c>
      <c r="AL476" s="357">
        <v>16048.733</v>
      </c>
      <c r="AM476" s="357">
        <v>22031.719000000001</v>
      </c>
      <c r="AN476" s="357">
        <v>27519</v>
      </c>
      <c r="AO476" s="357">
        <v>0</v>
      </c>
      <c r="AP476" s="357">
        <v>0</v>
      </c>
      <c r="AQ476" s="357">
        <v>0</v>
      </c>
      <c r="AR476" s="357">
        <v>0</v>
      </c>
      <c r="AS476" s="358" t="s">
        <v>2283</v>
      </c>
      <c r="AT476" s="357">
        <v>0</v>
      </c>
      <c r="AU476" s="357">
        <v>0</v>
      </c>
      <c r="AV476" s="358" t="s">
        <v>1915</v>
      </c>
      <c r="AW476" s="359" t="s">
        <v>2855</v>
      </c>
      <c r="AX476" s="359" t="s">
        <v>2272</v>
      </c>
      <c r="AY476" s="359" t="s">
        <v>2992</v>
      </c>
      <c r="AZ476" s="359" t="s">
        <v>2294</v>
      </c>
      <c r="BA476" s="41"/>
      <c r="BB476" s="41"/>
      <c r="BC476" s="41"/>
      <c r="BD476" s="41"/>
      <c r="BE476" s="41"/>
    </row>
    <row r="477" spans="1:57" s="50" customFormat="1" ht="47.25" customHeight="1" outlineLevel="1">
      <c r="A477" s="591"/>
      <c r="B477" s="36" t="s">
        <v>2337</v>
      </c>
      <c r="C477" s="88" t="s">
        <v>80</v>
      </c>
      <c r="D477" s="27" t="s">
        <v>2023</v>
      </c>
      <c r="E477" s="27" t="s">
        <v>80</v>
      </c>
      <c r="F477" s="27" t="s">
        <v>80</v>
      </c>
      <c r="G477" s="87">
        <v>7074</v>
      </c>
      <c r="H477" s="27" t="s">
        <v>2033</v>
      </c>
      <c r="I477" s="27" t="s">
        <v>3318</v>
      </c>
      <c r="J477" s="34">
        <v>76000</v>
      </c>
      <c r="K477" s="34">
        <v>76000</v>
      </c>
      <c r="L477" s="34">
        <v>0</v>
      </c>
      <c r="M477" s="7">
        <v>0</v>
      </c>
      <c r="N477" s="7">
        <v>0</v>
      </c>
      <c r="O477" s="7">
        <v>0</v>
      </c>
      <c r="P477" s="381" t="s">
        <v>80</v>
      </c>
      <c r="Q477" s="107">
        <v>46112</v>
      </c>
      <c r="R477" s="27" t="s">
        <v>86</v>
      </c>
      <c r="S477" s="473"/>
      <c r="T477" s="34">
        <v>1092.5329999999999</v>
      </c>
      <c r="U477" s="409">
        <v>1786.444</v>
      </c>
      <c r="V477" s="412">
        <v>24450</v>
      </c>
      <c r="W477" s="412">
        <v>0</v>
      </c>
      <c r="X477" s="34">
        <v>26236.444</v>
      </c>
      <c r="Y477" s="34">
        <v>0</v>
      </c>
      <c r="Z477" s="34">
        <v>7000</v>
      </c>
      <c r="AA477" s="34">
        <v>13000</v>
      </c>
      <c r="AB477" s="34">
        <v>20000</v>
      </c>
      <c r="AC477" s="34">
        <v>40000</v>
      </c>
      <c r="AD477" s="34">
        <v>0</v>
      </c>
      <c r="AE477" s="357">
        <v>1000</v>
      </c>
      <c r="AF477" s="357">
        <v>0</v>
      </c>
      <c r="AG477" s="357">
        <v>0</v>
      </c>
      <c r="AH477" s="357">
        <v>1000</v>
      </c>
      <c r="AI477" s="357">
        <v>0</v>
      </c>
      <c r="AJ477" s="357">
        <v>6000</v>
      </c>
      <c r="AK477" s="357">
        <v>13000</v>
      </c>
      <c r="AL477" s="357">
        <v>20000</v>
      </c>
      <c r="AM477" s="357">
        <v>39000</v>
      </c>
      <c r="AN477" s="357">
        <v>0</v>
      </c>
      <c r="AO477" s="357">
        <v>36000</v>
      </c>
      <c r="AP477" s="357">
        <v>0</v>
      </c>
      <c r="AQ477" s="357">
        <v>0</v>
      </c>
      <c r="AR477" s="357">
        <v>0</v>
      </c>
      <c r="AS477" s="358" t="s">
        <v>2281</v>
      </c>
      <c r="AT477" s="357">
        <v>0</v>
      </c>
      <c r="AU477" s="357">
        <v>0</v>
      </c>
      <c r="AV477" s="358" t="s">
        <v>1915</v>
      </c>
      <c r="AW477" s="359" t="s">
        <v>2855</v>
      </c>
      <c r="AX477" s="359" t="s">
        <v>2497</v>
      </c>
      <c r="AY477" s="359" t="s">
        <v>2992</v>
      </c>
      <c r="AZ477" s="359" t="s">
        <v>2294</v>
      </c>
      <c r="BA477" s="41"/>
      <c r="BB477" s="41"/>
      <c r="BC477" s="41"/>
      <c r="BD477" s="41"/>
      <c r="BE477" s="41"/>
    </row>
    <row r="478" spans="1:57" s="50" customFormat="1" ht="47.25" customHeight="1" outlineLevel="1">
      <c r="A478" s="591"/>
      <c r="B478" s="36" t="s">
        <v>2338</v>
      </c>
      <c r="C478" s="88" t="s">
        <v>80</v>
      </c>
      <c r="D478" s="27" t="s">
        <v>2023</v>
      </c>
      <c r="E478" s="27" t="s">
        <v>80</v>
      </c>
      <c r="F478" s="27" t="s">
        <v>80</v>
      </c>
      <c r="G478" s="87" t="s">
        <v>2339</v>
      </c>
      <c r="H478" s="27" t="s">
        <v>2033</v>
      </c>
      <c r="I478" s="27" t="s">
        <v>3318</v>
      </c>
      <c r="J478" s="34">
        <v>137300</v>
      </c>
      <c r="K478" s="34">
        <v>137300</v>
      </c>
      <c r="L478" s="34">
        <v>0</v>
      </c>
      <c r="M478" s="7">
        <v>0</v>
      </c>
      <c r="N478" s="7">
        <v>0</v>
      </c>
      <c r="O478" s="7">
        <v>0</v>
      </c>
      <c r="P478" s="381" t="s">
        <v>80</v>
      </c>
      <c r="Q478" s="107" t="s">
        <v>80</v>
      </c>
      <c r="R478" s="27" t="s">
        <v>86</v>
      </c>
      <c r="S478" s="473"/>
      <c r="T478" s="34">
        <v>1580.26</v>
      </c>
      <c r="U478" s="409">
        <v>6564.25</v>
      </c>
      <c r="V478" s="412">
        <v>1.21</v>
      </c>
      <c r="W478" s="412">
        <v>0</v>
      </c>
      <c r="X478" s="34">
        <v>6565.46</v>
      </c>
      <c r="Y478" s="34">
        <v>0</v>
      </c>
      <c r="Z478" s="34">
        <v>1000</v>
      </c>
      <c r="AA478" s="34">
        <v>14235</v>
      </c>
      <c r="AB478" s="34">
        <v>0</v>
      </c>
      <c r="AC478" s="34">
        <v>15235</v>
      </c>
      <c r="AD478" s="34">
        <v>0</v>
      </c>
      <c r="AE478" s="357">
        <v>0</v>
      </c>
      <c r="AF478" s="357">
        <v>1735</v>
      </c>
      <c r="AG478" s="357">
        <v>0</v>
      </c>
      <c r="AH478" s="357">
        <v>1735</v>
      </c>
      <c r="AI478" s="357">
        <v>0</v>
      </c>
      <c r="AJ478" s="357">
        <v>1000</v>
      </c>
      <c r="AK478" s="357">
        <v>12500</v>
      </c>
      <c r="AL478" s="357">
        <v>0</v>
      </c>
      <c r="AM478" s="357">
        <v>13500</v>
      </c>
      <c r="AN478" s="357">
        <v>0</v>
      </c>
      <c r="AO478" s="357">
        <v>404461.42</v>
      </c>
      <c r="AP478" s="357">
        <v>0</v>
      </c>
      <c r="AQ478" s="357">
        <v>0</v>
      </c>
      <c r="AR478" s="357">
        <v>0</v>
      </c>
      <c r="AS478" s="358" t="s">
        <v>2281</v>
      </c>
      <c r="AT478" s="357">
        <v>0</v>
      </c>
      <c r="AU478" s="357">
        <v>0</v>
      </c>
      <c r="AV478" s="358" t="s">
        <v>1915</v>
      </c>
      <c r="AW478" s="359" t="s">
        <v>2531</v>
      </c>
      <c r="AX478" s="359" t="s">
        <v>2497</v>
      </c>
      <c r="AY478" s="359" t="s">
        <v>2992</v>
      </c>
      <c r="AZ478" s="359" t="s">
        <v>2294</v>
      </c>
      <c r="BA478" s="41"/>
      <c r="BB478" s="41"/>
      <c r="BC478" s="41"/>
      <c r="BD478" s="41"/>
      <c r="BE478" s="41"/>
    </row>
    <row r="479" spans="1:57" s="50" customFormat="1" ht="47.25" customHeight="1" outlineLevel="1">
      <c r="A479" s="591"/>
      <c r="B479" s="36" t="s">
        <v>2340</v>
      </c>
      <c r="C479" s="88" t="s">
        <v>80</v>
      </c>
      <c r="D479" s="27" t="s">
        <v>2023</v>
      </c>
      <c r="E479" s="27" t="s">
        <v>80</v>
      </c>
      <c r="F479" s="27" t="s">
        <v>80</v>
      </c>
      <c r="G479" s="87">
        <v>4006</v>
      </c>
      <c r="H479" s="27" t="s">
        <v>2033</v>
      </c>
      <c r="I479" s="27" t="s">
        <v>3316</v>
      </c>
      <c r="J479" s="34">
        <v>200000</v>
      </c>
      <c r="K479" s="34">
        <v>200000</v>
      </c>
      <c r="L479" s="34">
        <v>0</v>
      </c>
      <c r="M479" s="7">
        <v>0</v>
      </c>
      <c r="N479" s="7">
        <v>0</v>
      </c>
      <c r="O479" s="7">
        <v>0</v>
      </c>
      <c r="P479" s="381" t="s">
        <v>80</v>
      </c>
      <c r="Q479" s="107" t="s">
        <v>80</v>
      </c>
      <c r="R479" s="27" t="s">
        <v>86</v>
      </c>
      <c r="S479" s="381"/>
      <c r="T479" s="34">
        <v>1350.36</v>
      </c>
      <c r="U479" s="409">
        <v>3375.9</v>
      </c>
      <c r="V479" s="412">
        <v>0</v>
      </c>
      <c r="W479" s="412">
        <v>0</v>
      </c>
      <c r="X479" s="34">
        <v>3375.9</v>
      </c>
      <c r="Y479" s="34">
        <v>0</v>
      </c>
      <c r="Z479" s="34">
        <v>1000</v>
      </c>
      <c r="AA479" s="34">
        <v>3350</v>
      </c>
      <c r="AB479" s="34">
        <v>3000</v>
      </c>
      <c r="AC479" s="34">
        <v>7350</v>
      </c>
      <c r="AD479" s="34">
        <v>0</v>
      </c>
      <c r="AE479" s="357">
        <v>0</v>
      </c>
      <c r="AF479" s="357">
        <v>3000</v>
      </c>
      <c r="AG479" s="357">
        <v>3000</v>
      </c>
      <c r="AH479" s="357">
        <v>6000</v>
      </c>
      <c r="AI479" s="357">
        <v>0</v>
      </c>
      <c r="AJ479" s="357">
        <v>1000</v>
      </c>
      <c r="AK479" s="357">
        <v>350</v>
      </c>
      <c r="AL479" s="357">
        <v>0</v>
      </c>
      <c r="AM479" s="357">
        <v>1350</v>
      </c>
      <c r="AN479" s="357">
        <v>0</v>
      </c>
      <c r="AO479" s="357">
        <v>204299.64</v>
      </c>
      <c r="AP479" s="357">
        <v>0</v>
      </c>
      <c r="AQ479" s="357">
        <v>0</v>
      </c>
      <c r="AR479" s="357">
        <v>0</v>
      </c>
      <c r="AS479" s="358" t="s">
        <v>2281</v>
      </c>
      <c r="AT479" s="357">
        <v>0</v>
      </c>
      <c r="AU479" s="357">
        <v>0</v>
      </c>
      <c r="AV479" s="358" t="s">
        <v>1915</v>
      </c>
      <c r="AW479" s="359" t="s">
        <v>80</v>
      </c>
      <c r="AX479" s="359" t="s">
        <v>2497</v>
      </c>
      <c r="AY479" s="359" t="s">
        <v>2992</v>
      </c>
      <c r="AZ479" s="359" t="s">
        <v>2294</v>
      </c>
      <c r="BA479" s="41"/>
      <c r="BB479" s="41"/>
      <c r="BC479" s="41"/>
      <c r="BD479" s="41"/>
      <c r="BE479" s="41"/>
    </row>
    <row r="480" spans="1:57" s="50" customFormat="1" ht="47.25" customHeight="1" outlineLevel="1">
      <c r="A480" s="591"/>
      <c r="B480" s="36" t="s">
        <v>2341</v>
      </c>
      <c r="C480" s="486" t="s">
        <v>80</v>
      </c>
      <c r="D480" s="358" t="s">
        <v>2023</v>
      </c>
      <c r="E480" s="358" t="s">
        <v>80</v>
      </c>
      <c r="F480" s="358" t="s">
        <v>80</v>
      </c>
      <c r="G480" s="487">
        <v>7287</v>
      </c>
      <c r="H480" s="358" t="s">
        <v>1304</v>
      </c>
      <c r="I480" s="358" t="s">
        <v>80</v>
      </c>
      <c r="J480" s="34">
        <v>60000</v>
      </c>
      <c r="K480" s="34">
        <v>60000</v>
      </c>
      <c r="L480" s="357">
        <v>0</v>
      </c>
      <c r="M480" s="360">
        <v>0</v>
      </c>
      <c r="N480" s="7">
        <v>0</v>
      </c>
      <c r="O480" s="360">
        <v>0</v>
      </c>
      <c r="P480" s="377" t="s">
        <v>80</v>
      </c>
      <c r="Q480" s="361" t="s">
        <v>80</v>
      </c>
      <c r="R480" s="358" t="s">
        <v>86</v>
      </c>
      <c r="S480" s="377"/>
      <c r="T480" s="357">
        <v>499.947</v>
      </c>
      <c r="U480" s="413">
        <v>1098.825</v>
      </c>
      <c r="V480" s="414">
        <v>0</v>
      </c>
      <c r="W480" s="414">
        <v>0</v>
      </c>
      <c r="X480" s="357">
        <v>1098.825</v>
      </c>
      <c r="Y480" s="357">
        <v>0</v>
      </c>
      <c r="Z480" s="357">
        <v>7500</v>
      </c>
      <c r="AA480" s="357">
        <v>3000</v>
      </c>
      <c r="AB480" s="357">
        <v>14000</v>
      </c>
      <c r="AC480" s="357">
        <v>24500</v>
      </c>
      <c r="AD480" s="357">
        <v>0</v>
      </c>
      <c r="AE480" s="357">
        <v>2020</v>
      </c>
      <c r="AF480" s="357">
        <v>0</v>
      </c>
      <c r="AG480" s="357">
        <v>0</v>
      </c>
      <c r="AH480" s="357">
        <v>2020</v>
      </c>
      <c r="AI480" s="357">
        <v>0</v>
      </c>
      <c r="AJ480" s="357">
        <v>5480</v>
      </c>
      <c r="AK480" s="357">
        <v>3000</v>
      </c>
      <c r="AL480" s="357">
        <v>14000</v>
      </c>
      <c r="AM480" s="357">
        <v>22480</v>
      </c>
      <c r="AN480" s="357">
        <v>0</v>
      </c>
      <c r="AO480" s="357">
        <v>22480</v>
      </c>
      <c r="AP480" s="357">
        <v>0</v>
      </c>
      <c r="AQ480" s="357">
        <v>0</v>
      </c>
      <c r="AR480" s="357">
        <v>0</v>
      </c>
      <c r="AS480" s="358" t="s">
        <v>2342</v>
      </c>
      <c r="AT480" s="357">
        <v>0</v>
      </c>
      <c r="AU480" s="357">
        <v>0</v>
      </c>
      <c r="AV480" s="358" t="s">
        <v>1915</v>
      </c>
      <c r="AW480" s="27" t="s">
        <v>80</v>
      </c>
      <c r="AX480" s="359" t="s">
        <v>2343</v>
      </c>
      <c r="AY480" s="359" t="s">
        <v>2992</v>
      </c>
      <c r="AZ480" s="359" t="s">
        <v>2294</v>
      </c>
      <c r="BA480" s="41"/>
      <c r="BB480" s="41"/>
      <c r="BC480" s="41"/>
      <c r="BD480" s="41"/>
      <c r="BE480" s="41"/>
    </row>
    <row r="481" spans="1:57" s="50" customFormat="1" ht="72" customHeight="1" outlineLevel="1">
      <c r="A481" s="591"/>
      <c r="B481" s="36" t="s">
        <v>2344</v>
      </c>
      <c r="C481" s="486" t="s">
        <v>80</v>
      </c>
      <c r="D481" s="358" t="s">
        <v>2023</v>
      </c>
      <c r="E481" s="358" t="s">
        <v>80</v>
      </c>
      <c r="F481" s="358" t="s">
        <v>80</v>
      </c>
      <c r="G481" s="487">
        <v>7291</v>
      </c>
      <c r="H481" s="358" t="s">
        <v>2345</v>
      </c>
      <c r="I481" s="358" t="s">
        <v>80</v>
      </c>
      <c r="J481" s="34">
        <v>188624</v>
      </c>
      <c r="K481" s="34">
        <v>188624</v>
      </c>
      <c r="L481" s="357">
        <v>0</v>
      </c>
      <c r="M481" s="360">
        <v>0</v>
      </c>
      <c r="N481" s="7">
        <v>0</v>
      </c>
      <c r="O481" s="360">
        <v>0</v>
      </c>
      <c r="P481" s="377" t="s">
        <v>80</v>
      </c>
      <c r="Q481" s="361" t="s">
        <v>80</v>
      </c>
      <c r="R481" s="358" t="s">
        <v>86</v>
      </c>
      <c r="S481" s="377"/>
      <c r="T481" s="357">
        <v>0</v>
      </c>
      <c r="U481" s="413">
        <v>2029.7750000000001</v>
      </c>
      <c r="V481" s="414">
        <v>0</v>
      </c>
      <c r="W481" s="414">
        <v>0</v>
      </c>
      <c r="X481" s="357">
        <v>2029.7750000000001</v>
      </c>
      <c r="Y481" s="357">
        <v>0</v>
      </c>
      <c r="Z481" s="357">
        <v>1500</v>
      </c>
      <c r="AA481" s="357">
        <v>500</v>
      </c>
      <c r="AB481" s="357">
        <v>0</v>
      </c>
      <c r="AC481" s="357">
        <v>2000</v>
      </c>
      <c r="AD481" s="357">
        <v>0</v>
      </c>
      <c r="AE481" s="357">
        <v>500</v>
      </c>
      <c r="AF481" s="357">
        <v>0</v>
      </c>
      <c r="AG481" s="357">
        <v>0</v>
      </c>
      <c r="AH481" s="357">
        <v>500</v>
      </c>
      <c r="AI481" s="357">
        <v>0</v>
      </c>
      <c r="AJ481" s="357">
        <v>1000</v>
      </c>
      <c r="AK481" s="357">
        <v>500</v>
      </c>
      <c r="AL481" s="357">
        <v>0</v>
      </c>
      <c r="AM481" s="357">
        <v>1500</v>
      </c>
      <c r="AN481" s="357">
        <v>0</v>
      </c>
      <c r="AO481" s="357">
        <v>186109.11</v>
      </c>
      <c r="AP481" s="357">
        <v>0</v>
      </c>
      <c r="AQ481" s="357">
        <v>0</v>
      </c>
      <c r="AR481" s="357">
        <v>0</v>
      </c>
      <c r="AS481" s="358" t="s">
        <v>2346</v>
      </c>
      <c r="AT481" s="357">
        <v>0</v>
      </c>
      <c r="AU481" s="357">
        <v>0</v>
      </c>
      <c r="AV481" s="358" t="s">
        <v>1915</v>
      </c>
      <c r="AW481" s="359" t="s">
        <v>80</v>
      </c>
      <c r="AX481" s="359" t="s">
        <v>1993</v>
      </c>
      <c r="AY481" s="359" t="s">
        <v>2992</v>
      </c>
      <c r="AZ481" s="359" t="s">
        <v>2294</v>
      </c>
      <c r="BA481" s="41"/>
      <c r="BB481" s="41"/>
      <c r="BC481" s="41"/>
      <c r="BD481" s="41"/>
      <c r="BE481" s="41"/>
    </row>
    <row r="482" spans="1:57" s="50" customFormat="1" ht="47.25" customHeight="1">
      <c r="A482" s="591"/>
      <c r="B482" s="77" t="s">
        <v>2978</v>
      </c>
      <c r="C482" s="64" t="s">
        <v>80</v>
      </c>
      <c r="D482" s="64" t="s">
        <v>80</v>
      </c>
      <c r="E482" s="64" t="s">
        <v>80</v>
      </c>
      <c r="F482" s="94" t="s">
        <v>80</v>
      </c>
      <c r="G482" s="94" t="s">
        <v>80</v>
      </c>
      <c r="H482" s="64" t="s">
        <v>80</v>
      </c>
      <c r="I482" s="64" t="s">
        <v>80</v>
      </c>
      <c r="J482" s="45">
        <f>SUM(J467:J481)</f>
        <v>3001909.5300000003</v>
      </c>
      <c r="K482" s="45">
        <f t="shared" ref="K482:O482" si="88">SUM(K467:K481)</f>
        <v>2961613.14</v>
      </c>
      <c r="L482" s="45">
        <f t="shared" si="88"/>
        <v>40296.39</v>
      </c>
      <c r="M482" s="45">
        <f t="shared" si="88"/>
        <v>36818</v>
      </c>
      <c r="N482" s="45">
        <f t="shared" si="88"/>
        <v>109610.1</v>
      </c>
      <c r="O482" s="45">
        <f t="shared" si="88"/>
        <v>18713.330000000002</v>
      </c>
      <c r="P482" s="64" t="s">
        <v>80</v>
      </c>
      <c r="Q482" s="64" t="s">
        <v>80</v>
      </c>
      <c r="R482" s="64" t="s">
        <v>80</v>
      </c>
      <c r="S482" s="64" t="s">
        <v>80</v>
      </c>
      <c r="T482" s="64"/>
      <c r="U482" s="45">
        <f t="shared" ref="U482:AD482" si="89">SUM(U467:U481)</f>
        <v>35369.945000000007</v>
      </c>
      <c r="V482" s="45">
        <f t="shared" si="89"/>
        <v>41082.148999999998</v>
      </c>
      <c r="W482" s="45">
        <f t="shared" si="89"/>
        <v>70071.190999999992</v>
      </c>
      <c r="X482" s="45">
        <f t="shared" si="89"/>
        <v>146523.28499999997</v>
      </c>
      <c r="Y482" s="45">
        <f t="shared" si="89"/>
        <v>0</v>
      </c>
      <c r="Z482" s="45">
        <f t="shared" si="89"/>
        <v>114751.678</v>
      </c>
      <c r="AA482" s="45">
        <f t="shared" si="89"/>
        <v>77420.084000000003</v>
      </c>
      <c r="AB482" s="45">
        <f t="shared" si="89"/>
        <v>70600.2</v>
      </c>
      <c r="AC482" s="45">
        <f t="shared" si="89"/>
        <v>262771.962</v>
      </c>
      <c r="AD482" s="45">
        <f t="shared" si="89"/>
        <v>103282.7</v>
      </c>
      <c r="AE482" s="45">
        <f t="shared" ref="AE482:AR482" si="90">SUM(AE467:AE481)</f>
        <v>29469.894</v>
      </c>
      <c r="AF482" s="45">
        <f t="shared" si="90"/>
        <v>25992.792000000001</v>
      </c>
      <c r="AG482" s="45">
        <f t="shared" si="90"/>
        <v>8208.7569999999996</v>
      </c>
      <c r="AH482" s="45">
        <f t="shared" si="90"/>
        <v>63671.442999999992</v>
      </c>
      <c r="AI482" s="45">
        <f t="shared" si="90"/>
        <v>9523.7000000000007</v>
      </c>
      <c r="AJ482" s="45">
        <f t="shared" si="90"/>
        <v>85281.784</v>
      </c>
      <c r="AK482" s="45">
        <f t="shared" si="90"/>
        <v>51427.292000000001</v>
      </c>
      <c r="AL482" s="45">
        <f t="shared" si="90"/>
        <v>62391.442999999999</v>
      </c>
      <c r="AM482" s="45">
        <f t="shared" si="90"/>
        <v>199100.51899999997</v>
      </c>
      <c r="AN482" s="45">
        <f t="shared" si="90"/>
        <v>93759</v>
      </c>
      <c r="AO482" s="45">
        <f t="shared" si="90"/>
        <v>2944828.2399999998</v>
      </c>
      <c r="AP482" s="45">
        <f t="shared" si="90"/>
        <v>69928.171640999994</v>
      </c>
      <c r="AQ482" s="45">
        <f t="shared" si="90"/>
        <v>0</v>
      </c>
      <c r="AR482" s="45">
        <f t="shared" si="90"/>
        <v>0</v>
      </c>
      <c r="AS482" s="64" t="s">
        <v>80</v>
      </c>
      <c r="AT482" s="45">
        <f>SUM(AT467:AT481)</f>
        <v>6703.8459999999995</v>
      </c>
      <c r="AU482" s="45">
        <f>SUM(AU467:AU481)</f>
        <v>2275.0630000000001</v>
      </c>
      <c r="AV482" s="64" t="s">
        <v>80</v>
      </c>
      <c r="AW482" s="64" t="s">
        <v>80</v>
      </c>
      <c r="AX482" s="363" t="s">
        <v>80</v>
      </c>
      <c r="AY482" s="363" t="s">
        <v>80</v>
      </c>
      <c r="AZ482" s="363" t="s">
        <v>80</v>
      </c>
      <c r="BA482" s="41"/>
      <c r="BB482" s="41"/>
      <c r="BC482" s="41"/>
      <c r="BD482" s="41"/>
      <c r="BE482" s="41"/>
    </row>
    <row r="483" spans="1:57" s="41" customFormat="1" ht="62.25" customHeight="1" outlineLevel="1">
      <c r="A483" s="591"/>
      <c r="B483" s="384" t="s">
        <v>2347</v>
      </c>
      <c r="C483" s="486" t="s">
        <v>80</v>
      </c>
      <c r="D483" s="358" t="s">
        <v>2023</v>
      </c>
      <c r="E483" s="358" t="s">
        <v>80</v>
      </c>
      <c r="F483" s="358" t="s">
        <v>80</v>
      </c>
      <c r="G483" s="16" t="s">
        <v>2348</v>
      </c>
      <c r="H483" s="27" t="s">
        <v>324</v>
      </c>
      <c r="I483" s="23" t="s">
        <v>3319</v>
      </c>
      <c r="J483" s="34">
        <v>111000</v>
      </c>
      <c r="K483" s="357">
        <v>111000</v>
      </c>
      <c r="L483" s="357">
        <v>0</v>
      </c>
      <c r="M483" s="357">
        <v>0</v>
      </c>
      <c r="N483" s="357">
        <v>0</v>
      </c>
      <c r="O483" s="357">
        <v>0</v>
      </c>
      <c r="P483" s="358" t="s">
        <v>80</v>
      </c>
      <c r="Q483" s="488" t="s">
        <v>80</v>
      </c>
      <c r="R483" s="358" t="s">
        <v>1659</v>
      </c>
      <c r="S483" s="536">
        <v>45542</v>
      </c>
      <c r="T483" s="243">
        <v>1989.9659999999999</v>
      </c>
      <c r="U483" s="357">
        <v>90.721000000000004</v>
      </c>
      <c r="V483" s="243">
        <v>2471.5459999999998</v>
      </c>
      <c r="W483" s="243">
        <v>0</v>
      </c>
      <c r="X483" s="357">
        <v>2562.2669999999998</v>
      </c>
      <c r="Y483" s="357">
        <v>0</v>
      </c>
      <c r="Z483" s="357">
        <v>35000</v>
      </c>
      <c r="AA483" s="357">
        <v>36000</v>
      </c>
      <c r="AB483" s="357">
        <v>0</v>
      </c>
      <c r="AC483" s="357">
        <v>71000</v>
      </c>
      <c r="AD483" s="357">
        <v>0</v>
      </c>
      <c r="AE483" s="357">
        <v>4000</v>
      </c>
      <c r="AF483" s="357">
        <v>6000</v>
      </c>
      <c r="AG483" s="357">
        <v>0</v>
      </c>
      <c r="AH483" s="357">
        <v>10000</v>
      </c>
      <c r="AI483" s="357">
        <v>0</v>
      </c>
      <c r="AJ483" s="357">
        <v>31000</v>
      </c>
      <c r="AK483" s="357">
        <v>30000</v>
      </c>
      <c r="AL483" s="357">
        <v>0</v>
      </c>
      <c r="AM483" s="357">
        <v>61000</v>
      </c>
      <c r="AN483" s="357">
        <v>0</v>
      </c>
      <c r="AO483" s="357">
        <v>40000</v>
      </c>
      <c r="AP483" s="357">
        <v>0</v>
      </c>
      <c r="AQ483" s="357">
        <v>0</v>
      </c>
      <c r="AR483" s="357">
        <v>0</v>
      </c>
      <c r="AS483" s="358" t="s">
        <v>2349</v>
      </c>
      <c r="AT483" s="357">
        <v>0</v>
      </c>
      <c r="AU483" s="357">
        <v>0</v>
      </c>
      <c r="AV483" s="358" t="s">
        <v>1915</v>
      </c>
      <c r="AW483" s="358" t="s">
        <v>3320</v>
      </c>
      <c r="AX483" s="359" t="s">
        <v>1957</v>
      </c>
      <c r="AY483" s="359" t="s">
        <v>2591</v>
      </c>
      <c r="AZ483" s="359" t="s">
        <v>2294</v>
      </c>
    </row>
    <row r="484" spans="1:57" s="41" customFormat="1" ht="62.25" customHeight="1" outlineLevel="1">
      <c r="A484" s="591"/>
      <c r="B484" s="537" t="s">
        <v>2034</v>
      </c>
      <c r="C484" s="538">
        <v>5212510011</v>
      </c>
      <c r="D484" s="539" t="s">
        <v>2023</v>
      </c>
      <c r="E484" s="539" t="s">
        <v>80</v>
      </c>
      <c r="F484" s="540" t="s">
        <v>80</v>
      </c>
      <c r="G484" s="541" t="s">
        <v>2284</v>
      </c>
      <c r="H484" s="539" t="s">
        <v>324</v>
      </c>
      <c r="I484" s="542" t="s">
        <v>3321</v>
      </c>
      <c r="J484" s="543">
        <v>60000</v>
      </c>
      <c r="K484" s="185">
        <v>35576</v>
      </c>
      <c r="L484" s="186">
        <v>24424</v>
      </c>
      <c r="M484" s="187">
        <v>0</v>
      </c>
      <c r="N484" s="187">
        <v>35576</v>
      </c>
      <c r="O484" s="544">
        <v>0</v>
      </c>
      <c r="P484" s="545" t="s">
        <v>80</v>
      </c>
      <c r="Q484" s="546">
        <v>45293</v>
      </c>
      <c r="R484" s="539" t="s">
        <v>496</v>
      </c>
      <c r="S484" s="547">
        <v>44580</v>
      </c>
      <c r="T484" s="548">
        <v>14122.620999999999</v>
      </c>
      <c r="U484" s="549">
        <v>6877.8530000000001</v>
      </c>
      <c r="V484" s="550">
        <v>7244.768</v>
      </c>
      <c r="W484" s="550">
        <v>0</v>
      </c>
      <c r="X484" s="451">
        <v>14122.620999999999</v>
      </c>
      <c r="Y484" s="543">
        <v>0</v>
      </c>
      <c r="Z484" s="543">
        <v>0</v>
      </c>
      <c r="AA484" s="543">
        <v>0</v>
      </c>
      <c r="AB484" s="543">
        <v>0</v>
      </c>
      <c r="AC484" s="543">
        <v>0</v>
      </c>
      <c r="AD484" s="543">
        <v>0</v>
      </c>
      <c r="AE484" s="543">
        <v>0</v>
      </c>
      <c r="AF484" s="543">
        <v>0</v>
      </c>
      <c r="AG484" s="543">
        <v>0</v>
      </c>
      <c r="AH484" s="543">
        <v>0</v>
      </c>
      <c r="AI484" s="543">
        <v>0</v>
      </c>
      <c r="AJ484" s="543">
        <v>0</v>
      </c>
      <c r="AK484" s="543">
        <v>0</v>
      </c>
      <c r="AL484" s="543">
        <v>0</v>
      </c>
      <c r="AM484" s="543">
        <v>0</v>
      </c>
      <c r="AN484" s="543">
        <v>0</v>
      </c>
      <c r="AO484" s="543">
        <v>0</v>
      </c>
      <c r="AP484" s="543">
        <v>0</v>
      </c>
      <c r="AQ484" s="543">
        <v>0</v>
      </c>
      <c r="AR484" s="543">
        <v>0</v>
      </c>
      <c r="AS484" s="539" t="s">
        <v>2035</v>
      </c>
      <c r="AT484" s="543">
        <v>0</v>
      </c>
      <c r="AU484" s="543">
        <v>0</v>
      </c>
      <c r="AV484" s="539" t="s">
        <v>1915</v>
      </c>
      <c r="AW484" s="540" t="s">
        <v>3322</v>
      </c>
      <c r="AX484" s="540" t="s">
        <v>1957</v>
      </c>
      <c r="AY484" s="540" t="s">
        <v>2591</v>
      </c>
      <c r="AZ484" s="540" t="s">
        <v>2294</v>
      </c>
    </row>
    <row r="485" spans="1:57" s="41" customFormat="1" ht="62.25" customHeight="1" outlineLevel="1">
      <c r="A485" s="591"/>
      <c r="B485" s="384" t="s">
        <v>2285</v>
      </c>
      <c r="C485" s="486" t="s">
        <v>80</v>
      </c>
      <c r="D485" s="358" t="s">
        <v>324</v>
      </c>
      <c r="E485" s="358" t="s">
        <v>80</v>
      </c>
      <c r="F485" s="359" t="s">
        <v>80</v>
      </c>
      <c r="G485" s="389" t="s">
        <v>2245</v>
      </c>
      <c r="H485" s="358" t="s">
        <v>324</v>
      </c>
      <c r="I485" s="352" t="s">
        <v>3323</v>
      </c>
      <c r="J485" s="357">
        <v>2500</v>
      </c>
      <c r="K485" s="357">
        <v>2500</v>
      </c>
      <c r="L485" s="357">
        <v>0</v>
      </c>
      <c r="M485" s="360">
        <v>0</v>
      </c>
      <c r="N485" s="7">
        <v>0</v>
      </c>
      <c r="O485" s="360">
        <v>0</v>
      </c>
      <c r="P485" s="377" t="s">
        <v>80</v>
      </c>
      <c r="Q485" s="361">
        <v>45657</v>
      </c>
      <c r="R485" s="358" t="s">
        <v>1659</v>
      </c>
      <c r="S485" s="551">
        <v>44664</v>
      </c>
      <c r="T485" s="360">
        <v>0</v>
      </c>
      <c r="U485" s="413">
        <v>0</v>
      </c>
      <c r="V485" s="413">
        <v>0</v>
      </c>
      <c r="W485" s="413">
        <v>0</v>
      </c>
      <c r="X485" s="357">
        <v>0</v>
      </c>
      <c r="Y485" s="357">
        <v>0</v>
      </c>
      <c r="Z485" s="357">
        <v>1950</v>
      </c>
      <c r="AA485" s="357">
        <v>550</v>
      </c>
      <c r="AB485" s="357">
        <v>0</v>
      </c>
      <c r="AC485" s="357">
        <v>2500</v>
      </c>
      <c r="AD485" s="357">
        <v>0</v>
      </c>
      <c r="AE485" s="357">
        <v>1950</v>
      </c>
      <c r="AF485" s="357">
        <v>550</v>
      </c>
      <c r="AG485" s="357">
        <v>0</v>
      </c>
      <c r="AH485" s="357">
        <v>2500</v>
      </c>
      <c r="AI485" s="357">
        <v>0</v>
      </c>
      <c r="AJ485" s="357">
        <v>0</v>
      </c>
      <c r="AK485" s="357">
        <v>0</v>
      </c>
      <c r="AL485" s="357">
        <v>0</v>
      </c>
      <c r="AM485" s="357">
        <v>0</v>
      </c>
      <c r="AN485" s="357">
        <v>0</v>
      </c>
      <c r="AO485" s="357">
        <v>0</v>
      </c>
      <c r="AP485" s="357">
        <v>0</v>
      </c>
      <c r="AQ485" s="357">
        <v>0</v>
      </c>
      <c r="AR485" s="357">
        <v>0</v>
      </c>
      <c r="AS485" s="358" t="s">
        <v>2286</v>
      </c>
      <c r="AT485" s="357">
        <v>0</v>
      </c>
      <c r="AU485" s="357">
        <v>0</v>
      </c>
      <c r="AV485" s="358" t="s">
        <v>1915</v>
      </c>
      <c r="AW485" s="359" t="s">
        <v>80</v>
      </c>
      <c r="AX485" s="359" t="s">
        <v>1949</v>
      </c>
      <c r="AY485" s="359" t="s">
        <v>2591</v>
      </c>
      <c r="AZ485" s="359" t="s">
        <v>2294</v>
      </c>
    </row>
    <row r="486" spans="1:57" s="50" customFormat="1" ht="47.25" customHeight="1">
      <c r="A486" s="591"/>
      <c r="B486" s="75" t="s">
        <v>2979</v>
      </c>
      <c r="C486" s="63" t="s">
        <v>80</v>
      </c>
      <c r="D486" s="63" t="s">
        <v>80</v>
      </c>
      <c r="E486" s="63" t="s">
        <v>80</v>
      </c>
      <c r="F486" s="95" t="s">
        <v>80</v>
      </c>
      <c r="G486" s="95" t="s">
        <v>80</v>
      </c>
      <c r="H486" s="63" t="s">
        <v>80</v>
      </c>
      <c r="I486" s="63" t="s">
        <v>80</v>
      </c>
      <c r="J486" s="26">
        <f>SUM(J483:J485)</f>
        <v>173500</v>
      </c>
      <c r="K486" s="26">
        <f t="shared" ref="K486:O486" si="91">SUM(K483:K485)</f>
        <v>149076</v>
      </c>
      <c r="L486" s="39">
        <f t="shared" si="91"/>
        <v>24424</v>
      </c>
      <c r="M486" s="26">
        <f t="shared" si="91"/>
        <v>0</v>
      </c>
      <c r="N486" s="26">
        <f t="shared" si="91"/>
        <v>35576</v>
      </c>
      <c r="O486" s="26">
        <f t="shared" si="91"/>
        <v>0</v>
      </c>
      <c r="P486" s="63" t="s">
        <v>80</v>
      </c>
      <c r="Q486" s="104" t="s">
        <v>80</v>
      </c>
      <c r="R486" s="104" t="s">
        <v>80</v>
      </c>
      <c r="S486" s="63" t="s">
        <v>80</v>
      </c>
      <c r="T486" s="63"/>
      <c r="U486" s="26">
        <f t="shared" ref="U486:AR486" si="92">SUM(U483:U485)</f>
        <v>6968.5740000000005</v>
      </c>
      <c r="V486" s="26">
        <f t="shared" si="92"/>
        <v>9716.3140000000003</v>
      </c>
      <c r="W486" s="26">
        <f t="shared" si="92"/>
        <v>0</v>
      </c>
      <c r="X486" s="26">
        <f t="shared" si="92"/>
        <v>16684.887999999999</v>
      </c>
      <c r="Y486" s="26">
        <f t="shared" si="92"/>
        <v>0</v>
      </c>
      <c r="Z486" s="26">
        <f>SUM(Z483:Z485)</f>
        <v>36950</v>
      </c>
      <c r="AA486" s="26">
        <f t="shared" ref="AA486:AD486" si="93">SUM(AA483:AA485)</f>
        <v>36550</v>
      </c>
      <c r="AB486" s="26">
        <f t="shared" si="93"/>
        <v>0</v>
      </c>
      <c r="AC486" s="26">
        <f t="shared" si="93"/>
        <v>73500</v>
      </c>
      <c r="AD486" s="26">
        <f t="shared" si="93"/>
        <v>0</v>
      </c>
      <c r="AE486" s="26">
        <f t="shared" ref="AE486:AN486" si="94">SUM(AE483:AE485)</f>
        <v>5950</v>
      </c>
      <c r="AF486" s="26">
        <f t="shared" si="94"/>
        <v>6550</v>
      </c>
      <c r="AG486" s="26">
        <f t="shared" si="94"/>
        <v>0</v>
      </c>
      <c r="AH486" s="26">
        <f t="shared" si="94"/>
        <v>12500</v>
      </c>
      <c r="AI486" s="26">
        <f t="shared" si="94"/>
        <v>0</v>
      </c>
      <c r="AJ486" s="26">
        <f t="shared" si="94"/>
        <v>31000</v>
      </c>
      <c r="AK486" s="26">
        <f t="shared" si="94"/>
        <v>30000</v>
      </c>
      <c r="AL486" s="26">
        <f t="shared" si="94"/>
        <v>0</v>
      </c>
      <c r="AM486" s="26">
        <f t="shared" si="94"/>
        <v>61000</v>
      </c>
      <c r="AN486" s="26">
        <f t="shared" si="94"/>
        <v>0</v>
      </c>
      <c r="AO486" s="26">
        <f t="shared" si="92"/>
        <v>40000</v>
      </c>
      <c r="AP486" s="26">
        <f t="shared" si="92"/>
        <v>0</v>
      </c>
      <c r="AQ486" s="26">
        <f t="shared" si="92"/>
        <v>0</v>
      </c>
      <c r="AR486" s="26">
        <f t="shared" si="92"/>
        <v>0</v>
      </c>
      <c r="AS486" s="63" t="s">
        <v>80</v>
      </c>
      <c r="AT486" s="26">
        <f t="shared" ref="AT486:AU486" si="95">SUM(AT483:AT485)</f>
        <v>0</v>
      </c>
      <c r="AU486" s="26">
        <f t="shared" si="95"/>
        <v>0</v>
      </c>
      <c r="AV486" s="374" t="s">
        <v>80</v>
      </c>
      <c r="AW486" s="374" t="s">
        <v>80</v>
      </c>
      <c r="AX486" s="375" t="s">
        <v>80</v>
      </c>
      <c r="AY486" s="375" t="s">
        <v>80</v>
      </c>
      <c r="AZ486" s="375" t="s">
        <v>80</v>
      </c>
      <c r="BA486" s="41"/>
      <c r="BB486" s="41"/>
      <c r="BC486" s="41"/>
      <c r="BD486" s="41"/>
      <c r="BE486" s="41"/>
    </row>
    <row r="487" spans="1:57" s="50" customFormat="1" ht="47.25" customHeight="1">
      <c r="A487" s="591"/>
      <c r="B487" s="76" t="s">
        <v>2980</v>
      </c>
      <c r="C487" s="65" t="s">
        <v>80</v>
      </c>
      <c r="D487" s="65" t="s">
        <v>80</v>
      </c>
      <c r="E487" s="65" t="s">
        <v>80</v>
      </c>
      <c r="F487" s="93" t="s">
        <v>80</v>
      </c>
      <c r="G487" s="93" t="s">
        <v>80</v>
      </c>
      <c r="H487" s="65" t="s">
        <v>80</v>
      </c>
      <c r="I487" s="65" t="s">
        <v>80</v>
      </c>
      <c r="J487" s="44">
        <f>J482+J486</f>
        <v>3175409.5300000003</v>
      </c>
      <c r="K487" s="44">
        <f t="shared" ref="K487:AO487" si="96">K482+K486</f>
        <v>3110689.14</v>
      </c>
      <c r="L487" s="44">
        <f t="shared" si="96"/>
        <v>64720.39</v>
      </c>
      <c r="M487" s="44">
        <f t="shared" si="96"/>
        <v>36818</v>
      </c>
      <c r="N487" s="44">
        <f t="shared" si="96"/>
        <v>145186.1</v>
      </c>
      <c r="O487" s="44">
        <f t="shared" si="96"/>
        <v>18713.330000000002</v>
      </c>
      <c r="P487" s="65" t="s">
        <v>80</v>
      </c>
      <c r="Q487" s="102" t="s">
        <v>80</v>
      </c>
      <c r="R487" s="102" t="s">
        <v>80</v>
      </c>
      <c r="S487" s="65" t="s">
        <v>80</v>
      </c>
      <c r="T487" s="65"/>
      <c r="U487" s="44">
        <f t="shared" si="96"/>
        <v>42338.519000000008</v>
      </c>
      <c r="V487" s="44">
        <f t="shared" si="96"/>
        <v>50798.462999999996</v>
      </c>
      <c r="W487" s="44">
        <f t="shared" si="96"/>
        <v>70071.190999999992</v>
      </c>
      <c r="X487" s="44">
        <f t="shared" si="96"/>
        <v>163208.17299999998</v>
      </c>
      <c r="Y487" s="44">
        <f t="shared" si="96"/>
        <v>0</v>
      </c>
      <c r="Z487" s="44">
        <f t="shared" ref="Z487:AD487" si="97">Z482+Z486</f>
        <v>151701.67800000001</v>
      </c>
      <c r="AA487" s="44">
        <f t="shared" si="97"/>
        <v>113970.084</v>
      </c>
      <c r="AB487" s="44">
        <f t="shared" si="97"/>
        <v>70600.2</v>
      </c>
      <c r="AC487" s="44">
        <f t="shared" si="97"/>
        <v>336271.962</v>
      </c>
      <c r="AD487" s="44">
        <f t="shared" si="97"/>
        <v>103282.7</v>
      </c>
      <c r="AE487" s="44">
        <f t="shared" ref="AE487:AN487" si="98">AE482+AE486</f>
        <v>35419.894</v>
      </c>
      <c r="AF487" s="44">
        <f t="shared" si="98"/>
        <v>32542.792000000001</v>
      </c>
      <c r="AG487" s="44">
        <f t="shared" si="98"/>
        <v>8208.7569999999996</v>
      </c>
      <c r="AH487" s="44">
        <f t="shared" si="98"/>
        <v>76171.442999999999</v>
      </c>
      <c r="AI487" s="44">
        <f t="shared" si="98"/>
        <v>9523.7000000000007</v>
      </c>
      <c r="AJ487" s="44">
        <f t="shared" si="98"/>
        <v>116281.784</v>
      </c>
      <c r="AK487" s="44">
        <f t="shared" si="98"/>
        <v>81427.292000000001</v>
      </c>
      <c r="AL487" s="44">
        <f t="shared" si="98"/>
        <v>62391.442999999999</v>
      </c>
      <c r="AM487" s="44">
        <f t="shared" si="98"/>
        <v>260100.51899999997</v>
      </c>
      <c r="AN487" s="44">
        <f t="shared" si="98"/>
        <v>93759</v>
      </c>
      <c r="AO487" s="44">
        <f t="shared" si="96"/>
        <v>2984828.2399999998</v>
      </c>
      <c r="AP487" s="44">
        <f>AP482+AP486</f>
        <v>69928.171640999994</v>
      </c>
      <c r="AQ487" s="44">
        <f>AQ482+AQ486</f>
        <v>0</v>
      </c>
      <c r="AR487" s="44">
        <f>AR482+AR486</f>
        <v>0</v>
      </c>
      <c r="AS487" s="65" t="s">
        <v>80</v>
      </c>
      <c r="AT487" s="44">
        <f>AT482+AT486</f>
        <v>6703.8459999999995</v>
      </c>
      <c r="AU487" s="44">
        <f>AU482+AU486</f>
        <v>2275.0630000000001</v>
      </c>
      <c r="AV487" s="65" t="s">
        <v>80</v>
      </c>
      <c r="AW487" s="65" t="s">
        <v>80</v>
      </c>
      <c r="AX487" s="376" t="s">
        <v>80</v>
      </c>
      <c r="AY487" s="376" t="s">
        <v>80</v>
      </c>
      <c r="AZ487" s="376" t="s">
        <v>80</v>
      </c>
      <c r="BA487" s="41"/>
      <c r="BB487" s="41"/>
      <c r="BC487" s="41"/>
      <c r="BD487" s="41"/>
      <c r="BE487" s="41"/>
    </row>
    <row r="488" spans="1:57" s="50" customFormat="1" ht="47.25" customHeight="1" outlineLevel="1">
      <c r="A488" s="591" t="s">
        <v>2995</v>
      </c>
      <c r="B488" s="36" t="s">
        <v>2965</v>
      </c>
      <c r="C488" s="14" t="s">
        <v>2966</v>
      </c>
      <c r="D488" s="27" t="s">
        <v>82</v>
      </c>
      <c r="E488" s="121" t="s">
        <v>1061</v>
      </c>
      <c r="F488" s="449" t="s">
        <v>1062</v>
      </c>
      <c r="G488" s="10" t="s">
        <v>2967</v>
      </c>
      <c r="H488" s="27" t="s">
        <v>2790</v>
      </c>
      <c r="I488" s="27" t="s">
        <v>2968</v>
      </c>
      <c r="J488" s="34">
        <v>469760.68299999996</v>
      </c>
      <c r="K488" s="34">
        <v>388081.97</v>
      </c>
      <c r="L488" s="34">
        <v>81678.713000000003</v>
      </c>
      <c r="M488" s="34">
        <v>0</v>
      </c>
      <c r="N488" s="34">
        <v>388081.97</v>
      </c>
      <c r="O488" s="34">
        <v>0</v>
      </c>
      <c r="P488" s="27" t="s">
        <v>80</v>
      </c>
      <c r="Q488" s="107">
        <v>46112</v>
      </c>
      <c r="R488" s="27" t="s">
        <v>1659</v>
      </c>
      <c r="S488" s="107">
        <v>45602</v>
      </c>
      <c r="T488" s="34">
        <v>0</v>
      </c>
      <c r="U488" s="34">
        <v>0</v>
      </c>
      <c r="V488" s="34">
        <v>0</v>
      </c>
      <c r="W488" s="34">
        <v>0</v>
      </c>
      <c r="X488" s="34">
        <v>0</v>
      </c>
      <c r="Y488" s="34">
        <v>0</v>
      </c>
      <c r="Z488" s="34">
        <v>0</v>
      </c>
      <c r="AA488" s="34">
        <v>233150</v>
      </c>
      <c r="AB488" s="34">
        <v>63300</v>
      </c>
      <c r="AC488" s="34">
        <v>296450</v>
      </c>
      <c r="AD488" s="34">
        <v>245000</v>
      </c>
      <c r="AE488" s="34">
        <v>0</v>
      </c>
      <c r="AF488" s="34">
        <v>3150</v>
      </c>
      <c r="AG488" s="34">
        <v>15000</v>
      </c>
      <c r="AH488" s="34">
        <v>18150</v>
      </c>
      <c r="AI488" s="34">
        <v>15000</v>
      </c>
      <c r="AJ488" s="34">
        <v>0</v>
      </c>
      <c r="AK488" s="34">
        <v>230000</v>
      </c>
      <c r="AL488" s="34">
        <v>48300</v>
      </c>
      <c r="AM488" s="34">
        <v>278300</v>
      </c>
      <c r="AN488" s="34">
        <v>230000</v>
      </c>
      <c r="AO488" s="34">
        <v>173310.68</v>
      </c>
      <c r="AP488" s="34">
        <v>143081.97</v>
      </c>
      <c r="AQ488" s="34">
        <v>0</v>
      </c>
      <c r="AR488" s="34">
        <v>0</v>
      </c>
      <c r="AS488" s="27" t="s">
        <v>2969</v>
      </c>
      <c r="AT488" s="11">
        <v>0</v>
      </c>
      <c r="AU488" s="11">
        <v>0</v>
      </c>
      <c r="AV488" s="362" t="s">
        <v>1915</v>
      </c>
      <c r="AW488" s="362" t="s">
        <v>2970</v>
      </c>
      <c r="AX488" s="362" t="s">
        <v>82</v>
      </c>
      <c r="AY488" s="27" t="s">
        <v>2591</v>
      </c>
      <c r="AZ488" s="10" t="s">
        <v>2495</v>
      </c>
      <c r="BA488" s="41"/>
      <c r="BB488" s="41"/>
      <c r="BC488" s="41"/>
      <c r="BD488" s="41"/>
      <c r="BE488" s="41"/>
    </row>
    <row r="489" spans="1:57" s="50" customFormat="1" ht="47.25" customHeight="1" outlineLevel="1">
      <c r="A489" s="591"/>
      <c r="B489" s="36" t="s">
        <v>2078</v>
      </c>
      <c r="C489" s="27" t="s">
        <v>2372</v>
      </c>
      <c r="D489" s="27" t="s">
        <v>82</v>
      </c>
      <c r="E489" s="121" t="s">
        <v>1061</v>
      </c>
      <c r="F489" s="449" t="s">
        <v>1062</v>
      </c>
      <c r="G489" s="10" t="s">
        <v>1876</v>
      </c>
      <c r="H489" s="27" t="s">
        <v>2797</v>
      </c>
      <c r="I489" s="27" t="s">
        <v>2798</v>
      </c>
      <c r="J489" s="34">
        <v>288039.89999999997</v>
      </c>
      <c r="K489" s="34">
        <v>234264.36</v>
      </c>
      <c r="L489" s="34">
        <v>53775.54</v>
      </c>
      <c r="M489" s="34">
        <v>0</v>
      </c>
      <c r="N489" s="34">
        <v>199046.07</v>
      </c>
      <c r="O489" s="34">
        <v>0</v>
      </c>
      <c r="P489" s="27" t="s">
        <v>80</v>
      </c>
      <c r="Q489" s="107">
        <v>45657</v>
      </c>
      <c r="R489" s="27" t="s">
        <v>1659</v>
      </c>
      <c r="S489" s="27" t="s">
        <v>2246</v>
      </c>
      <c r="T489" s="34">
        <v>280083.73</v>
      </c>
      <c r="U489" s="34">
        <v>35139.65</v>
      </c>
      <c r="V489" s="34">
        <v>45819.38</v>
      </c>
      <c r="W489" s="34">
        <v>199124.7</v>
      </c>
      <c r="X489" s="34">
        <v>280083.73</v>
      </c>
      <c r="Y489" s="34">
        <v>198992.4</v>
      </c>
      <c r="Z489" s="34">
        <v>0</v>
      </c>
      <c r="AA489" s="34">
        <v>0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0</v>
      </c>
      <c r="AI489" s="34">
        <v>0</v>
      </c>
      <c r="AJ489" s="34">
        <v>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27" t="s">
        <v>1851</v>
      </c>
      <c r="AT489" s="11">
        <v>0</v>
      </c>
      <c r="AU489" s="11">
        <v>0</v>
      </c>
      <c r="AV489" s="362" t="s">
        <v>1915</v>
      </c>
      <c r="AW489" s="383" t="s">
        <v>2373</v>
      </c>
      <c r="AX489" s="362" t="s">
        <v>82</v>
      </c>
      <c r="AY489" s="27" t="s">
        <v>2592</v>
      </c>
      <c r="AZ489" s="362" t="s">
        <v>2495</v>
      </c>
      <c r="BA489" s="41"/>
      <c r="BB489" s="41"/>
      <c r="BC489" s="41"/>
      <c r="BD489" s="41"/>
      <c r="BE489" s="41"/>
    </row>
    <row r="490" spans="1:57" s="50" customFormat="1" ht="47.25" customHeight="1">
      <c r="A490" s="591"/>
      <c r="B490" s="77" t="s">
        <v>2996</v>
      </c>
      <c r="C490" s="64" t="s">
        <v>80</v>
      </c>
      <c r="D490" s="64" t="s">
        <v>80</v>
      </c>
      <c r="E490" s="64" t="s">
        <v>80</v>
      </c>
      <c r="F490" s="94" t="s">
        <v>80</v>
      </c>
      <c r="G490" s="94" t="s">
        <v>80</v>
      </c>
      <c r="H490" s="64" t="s">
        <v>80</v>
      </c>
      <c r="I490" s="64" t="s">
        <v>80</v>
      </c>
      <c r="J490" s="45">
        <f>J489+J488</f>
        <v>757800.58299999987</v>
      </c>
      <c r="K490" s="45">
        <f t="shared" ref="K490:N490" si="99">K489+K488</f>
        <v>622346.32999999996</v>
      </c>
      <c r="L490" s="45">
        <f t="shared" si="99"/>
        <v>135454.253</v>
      </c>
      <c r="M490" s="45">
        <f t="shared" si="99"/>
        <v>0</v>
      </c>
      <c r="N490" s="45">
        <f t="shared" si="99"/>
        <v>587128.04</v>
      </c>
      <c r="O490" s="45">
        <f t="shared" ref="O490" si="100">O488</f>
        <v>0</v>
      </c>
      <c r="P490" s="64" t="s">
        <v>80</v>
      </c>
      <c r="Q490" s="103" t="s">
        <v>80</v>
      </c>
      <c r="R490" s="103" t="s">
        <v>80</v>
      </c>
      <c r="S490" s="64" t="s">
        <v>80</v>
      </c>
      <c r="T490" s="64"/>
      <c r="U490" s="45">
        <f>U488</f>
        <v>0</v>
      </c>
      <c r="V490" s="45">
        <f t="shared" ref="V490:W490" si="101">V488</f>
        <v>0</v>
      </c>
      <c r="W490" s="45">
        <f t="shared" si="101"/>
        <v>0</v>
      </c>
      <c r="X490" s="45">
        <f t="shared" ref="X490" si="102">X489+X488</f>
        <v>280083.73</v>
      </c>
      <c r="Y490" s="45">
        <f t="shared" ref="Y490" si="103">Y489+Y488</f>
        <v>198992.4</v>
      </c>
      <c r="Z490" s="45">
        <f t="shared" ref="Z490" si="104">Z489+Z488</f>
        <v>0</v>
      </c>
      <c r="AA490" s="45">
        <f t="shared" ref="AA490" si="105">AA489+AA488</f>
        <v>233150</v>
      </c>
      <c r="AB490" s="45">
        <f t="shared" ref="AB490" si="106">AB489+AB488</f>
        <v>63300</v>
      </c>
      <c r="AC490" s="45">
        <f t="shared" ref="AC490" si="107">AC489+AC488</f>
        <v>296450</v>
      </c>
      <c r="AD490" s="45">
        <f t="shared" ref="AD490" si="108">AD489+AD488</f>
        <v>245000</v>
      </c>
      <c r="AE490" s="45">
        <f t="shared" ref="AE490" si="109">AE489+AE488</f>
        <v>0</v>
      </c>
      <c r="AF490" s="45">
        <f t="shared" ref="AF490" si="110">AF489+AF488</f>
        <v>3150</v>
      </c>
      <c r="AG490" s="45">
        <f t="shared" ref="AG490" si="111">AG489+AG488</f>
        <v>15000</v>
      </c>
      <c r="AH490" s="45">
        <f t="shared" ref="AH490" si="112">AH489+AH488</f>
        <v>18150</v>
      </c>
      <c r="AI490" s="45">
        <f t="shared" ref="AI490" si="113">AI489+AI488</f>
        <v>15000</v>
      </c>
      <c r="AJ490" s="45">
        <f t="shared" ref="AJ490" si="114">AJ489+AJ488</f>
        <v>0</v>
      </c>
      <c r="AK490" s="45">
        <f t="shared" ref="AK490" si="115">AK489+AK488</f>
        <v>230000</v>
      </c>
      <c r="AL490" s="45">
        <f t="shared" ref="AL490" si="116">AL489+AL488</f>
        <v>48300</v>
      </c>
      <c r="AM490" s="45">
        <f t="shared" ref="AM490" si="117">AM489+AM488</f>
        <v>278300</v>
      </c>
      <c r="AN490" s="45">
        <f t="shared" ref="AN490" si="118">AN489+AN488</f>
        <v>230000</v>
      </c>
      <c r="AO490" s="45">
        <f t="shared" ref="AO490" si="119">AO489+AO488</f>
        <v>173310.68</v>
      </c>
      <c r="AP490" s="45">
        <f t="shared" ref="AP490" si="120">AP489+AP488</f>
        <v>143081.97</v>
      </c>
      <c r="AQ490" s="45">
        <f t="shared" ref="AQ490" si="121">AQ489+AQ488</f>
        <v>0</v>
      </c>
      <c r="AR490" s="45">
        <f t="shared" ref="AR490" si="122">AR489+AR488</f>
        <v>0</v>
      </c>
      <c r="AS490" s="64" t="s">
        <v>80</v>
      </c>
      <c r="AT490" s="45">
        <f t="shared" ref="AT490" si="123">AT489+AT488</f>
        <v>0</v>
      </c>
      <c r="AU490" s="45">
        <f t="shared" ref="AU490" si="124">AU489+AU488</f>
        <v>0</v>
      </c>
      <c r="AV490" s="64" t="s">
        <v>80</v>
      </c>
      <c r="AW490" s="64" t="s">
        <v>80</v>
      </c>
      <c r="AX490" s="363" t="s">
        <v>80</v>
      </c>
      <c r="AY490" s="363" t="s">
        <v>80</v>
      </c>
      <c r="AZ490" s="363" t="s">
        <v>80</v>
      </c>
      <c r="BA490" s="41"/>
      <c r="BB490" s="41"/>
      <c r="BC490" s="41"/>
      <c r="BD490" s="41"/>
      <c r="BE490" s="41"/>
    </row>
    <row r="491" spans="1:57" s="50" customFormat="1" ht="47.25" customHeight="1">
      <c r="A491" s="591"/>
      <c r="B491" s="75" t="s">
        <v>2981</v>
      </c>
      <c r="C491" s="63" t="s">
        <v>80</v>
      </c>
      <c r="D491" s="63" t="s">
        <v>80</v>
      </c>
      <c r="E491" s="63" t="s">
        <v>80</v>
      </c>
      <c r="F491" s="95" t="s">
        <v>80</v>
      </c>
      <c r="G491" s="95" t="s">
        <v>80</v>
      </c>
      <c r="H491" s="63" t="s">
        <v>80</v>
      </c>
      <c r="I491" s="63" t="s">
        <v>80</v>
      </c>
      <c r="J491" s="26">
        <v>0</v>
      </c>
      <c r="K491" s="26">
        <v>0</v>
      </c>
      <c r="L491" s="26">
        <v>0</v>
      </c>
      <c r="M491" s="26">
        <v>0</v>
      </c>
      <c r="N491" s="26">
        <v>0</v>
      </c>
      <c r="O491" s="26">
        <v>0</v>
      </c>
      <c r="P491" s="63" t="s">
        <v>80</v>
      </c>
      <c r="Q491" s="104" t="s">
        <v>80</v>
      </c>
      <c r="R491" s="104" t="s">
        <v>80</v>
      </c>
      <c r="S491" s="63" t="s">
        <v>80</v>
      </c>
      <c r="T491" s="63"/>
      <c r="U491" s="26">
        <v>0</v>
      </c>
      <c r="V491" s="26">
        <v>0</v>
      </c>
      <c r="W491" s="26">
        <v>0</v>
      </c>
      <c r="X491" s="26">
        <v>0</v>
      </c>
      <c r="Y491" s="26">
        <v>0</v>
      </c>
      <c r="Z491" s="26">
        <v>0</v>
      </c>
      <c r="AA491" s="26">
        <v>0</v>
      </c>
      <c r="AB491" s="26">
        <v>0</v>
      </c>
      <c r="AC491" s="26">
        <v>0</v>
      </c>
      <c r="AD491" s="26">
        <v>0</v>
      </c>
      <c r="AE491" s="26">
        <v>0</v>
      </c>
      <c r="AF491" s="26">
        <v>0</v>
      </c>
      <c r="AG491" s="26">
        <v>0</v>
      </c>
      <c r="AH491" s="26">
        <v>0</v>
      </c>
      <c r="AI491" s="26">
        <v>0</v>
      </c>
      <c r="AJ491" s="26">
        <v>0</v>
      </c>
      <c r="AK491" s="26">
        <v>0</v>
      </c>
      <c r="AL491" s="26">
        <v>0</v>
      </c>
      <c r="AM491" s="26">
        <v>0</v>
      </c>
      <c r="AN491" s="26">
        <v>0</v>
      </c>
      <c r="AO491" s="26">
        <v>0</v>
      </c>
      <c r="AP491" s="26">
        <v>0</v>
      </c>
      <c r="AQ491" s="26">
        <v>0</v>
      </c>
      <c r="AR491" s="26">
        <v>0</v>
      </c>
      <c r="AS491" s="63" t="s">
        <v>80</v>
      </c>
      <c r="AT491" s="26">
        <v>0</v>
      </c>
      <c r="AU491" s="26">
        <v>0</v>
      </c>
      <c r="AV491" s="63" t="s">
        <v>80</v>
      </c>
      <c r="AW491" s="63" t="s">
        <v>80</v>
      </c>
      <c r="AX491" s="370" t="s">
        <v>80</v>
      </c>
      <c r="AY491" s="370" t="s">
        <v>80</v>
      </c>
      <c r="AZ491" s="370" t="s">
        <v>80</v>
      </c>
      <c r="BA491" s="41"/>
      <c r="BB491" s="41"/>
      <c r="BC491" s="41"/>
      <c r="BD491" s="41"/>
      <c r="BE491" s="41"/>
    </row>
    <row r="492" spans="1:57" s="50" customFormat="1" ht="47.25" customHeight="1">
      <c r="A492" s="591"/>
      <c r="B492" s="76" t="s">
        <v>2997</v>
      </c>
      <c r="C492" s="65" t="s">
        <v>80</v>
      </c>
      <c r="D492" s="65" t="s">
        <v>80</v>
      </c>
      <c r="E492" s="65" t="s">
        <v>80</v>
      </c>
      <c r="F492" s="93" t="s">
        <v>80</v>
      </c>
      <c r="G492" s="93" t="s">
        <v>80</v>
      </c>
      <c r="H492" s="65" t="s">
        <v>80</v>
      </c>
      <c r="I492" s="65" t="s">
        <v>80</v>
      </c>
      <c r="J492" s="44">
        <f>J491+J490</f>
        <v>757800.58299999987</v>
      </c>
      <c r="K492" s="44">
        <f t="shared" ref="K492:O492" si="125">K491+K490</f>
        <v>622346.32999999996</v>
      </c>
      <c r="L492" s="44">
        <f t="shared" si="125"/>
        <v>135454.253</v>
      </c>
      <c r="M492" s="44">
        <f t="shared" si="125"/>
        <v>0</v>
      </c>
      <c r="N492" s="44">
        <f t="shared" si="125"/>
        <v>587128.04</v>
      </c>
      <c r="O492" s="44">
        <f t="shared" si="125"/>
        <v>0</v>
      </c>
      <c r="P492" s="65" t="s">
        <v>80</v>
      </c>
      <c r="Q492" s="102" t="s">
        <v>80</v>
      </c>
      <c r="R492" s="102" t="s">
        <v>80</v>
      </c>
      <c r="S492" s="65" t="s">
        <v>80</v>
      </c>
      <c r="T492" s="65"/>
      <c r="U492" s="44">
        <f>U490+U491</f>
        <v>0</v>
      </c>
      <c r="V492" s="44">
        <f t="shared" ref="V492:AR492" si="126">V490+V491</f>
        <v>0</v>
      </c>
      <c r="W492" s="44">
        <f t="shared" si="126"/>
        <v>0</v>
      </c>
      <c r="X492" s="44">
        <f t="shared" si="126"/>
        <v>280083.73</v>
      </c>
      <c r="Y492" s="44">
        <f t="shared" si="126"/>
        <v>198992.4</v>
      </c>
      <c r="Z492" s="44">
        <f t="shared" si="126"/>
        <v>0</v>
      </c>
      <c r="AA492" s="44">
        <f t="shared" si="126"/>
        <v>233150</v>
      </c>
      <c r="AB492" s="44">
        <f t="shared" si="126"/>
        <v>63300</v>
      </c>
      <c r="AC492" s="44">
        <f t="shared" si="126"/>
        <v>296450</v>
      </c>
      <c r="AD492" s="44">
        <f t="shared" si="126"/>
        <v>245000</v>
      </c>
      <c r="AE492" s="44">
        <f t="shared" si="126"/>
        <v>0</v>
      </c>
      <c r="AF492" s="44">
        <f t="shared" si="126"/>
        <v>3150</v>
      </c>
      <c r="AG492" s="44">
        <f t="shared" si="126"/>
        <v>15000</v>
      </c>
      <c r="AH492" s="44">
        <f t="shared" si="126"/>
        <v>18150</v>
      </c>
      <c r="AI492" s="44">
        <f t="shared" si="126"/>
        <v>15000</v>
      </c>
      <c r="AJ492" s="44">
        <f t="shared" si="126"/>
        <v>0</v>
      </c>
      <c r="AK492" s="44">
        <f t="shared" si="126"/>
        <v>230000</v>
      </c>
      <c r="AL492" s="44">
        <f t="shared" si="126"/>
        <v>48300</v>
      </c>
      <c r="AM492" s="44">
        <f t="shared" si="126"/>
        <v>278300</v>
      </c>
      <c r="AN492" s="44">
        <f t="shared" si="126"/>
        <v>230000</v>
      </c>
      <c r="AO492" s="44">
        <f t="shared" si="126"/>
        <v>173310.68</v>
      </c>
      <c r="AP492" s="44">
        <f t="shared" si="126"/>
        <v>143081.97</v>
      </c>
      <c r="AQ492" s="44">
        <f t="shared" si="126"/>
        <v>0</v>
      </c>
      <c r="AR492" s="44">
        <f t="shared" si="126"/>
        <v>0</v>
      </c>
      <c r="AS492" s="65" t="s">
        <v>80</v>
      </c>
      <c r="AT492" s="44">
        <f t="shared" ref="AT492" si="127">AT490+AT491</f>
        <v>0</v>
      </c>
      <c r="AU492" s="44">
        <f t="shared" ref="AU492" si="128">AU490+AU491</f>
        <v>0</v>
      </c>
      <c r="AV492" s="65" t="s">
        <v>80</v>
      </c>
      <c r="AW492" s="65" t="s">
        <v>80</v>
      </c>
      <c r="AX492" s="376" t="s">
        <v>80</v>
      </c>
      <c r="AY492" s="376" t="s">
        <v>80</v>
      </c>
      <c r="AZ492" s="376" t="s">
        <v>80</v>
      </c>
      <c r="BA492" s="41"/>
      <c r="BB492" s="41"/>
      <c r="BC492" s="41"/>
      <c r="BD492" s="41"/>
      <c r="BE492" s="41"/>
    </row>
    <row r="493" spans="1:57" s="40" customFormat="1" ht="83.25" customHeight="1">
      <c r="A493" s="591" t="s">
        <v>345</v>
      </c>
      <c r="B493" s="119" t="s">
        <v>799</v>
      </c>
      <c r="C493" s="23" t="s">
        <v>80</v>
      </c>
      <c r="D493" s="23" t="s">
        <v>80</v>
      </c>
      <c r="E493" s="23" t="s">
        <v>1085</v>
      </c>
      <c r="F493" s="16" t="s">
        <v>1230</v>
      </c>
      <c r="G493" s="16" t="s">
        <v>800</v>
      </c>
      <c r="H493" s="23" t="s">
        <v>80</v>
      </c>
      <c r="I493" s="23"/>
      <c r="J493" s="33">
        <v>1000</v>
      </c>
      <c r="K493" s="33">
        <v>0</v>
      </c>
      <c r="L493" s="33">
        <v>1000</v>
      </c>
      <c r="M493" s="33">
        <v>0</v>
      </c>
      <c r="N493" s="33">
        <v>0</v>
      </c>
      <c r="O493" s="23" t="s">
        <v>80</v>
      </c>
      <c r="P493" s="23" t="s">
        <v>80</v>
      </c>
      <c r="Q493" s="353" t="s">
        <v>80</v>
      </c>
      <c r="R493" s="353" t="s">
        <v>80</v>
      </c>
      <c r="S493" s="23" t="s">
        <v>80</v>
      </c>
      <c r="T493" s="23"/>
      <c r="U493" s="33">
        <v>0</v>
      </c>
      <c r="V493" s="33">
        <v>498.1</v>
      </c>
      <c r="W493" s="33">
        <v>0</v>
      </c>
      <c r="X493" s="33">
        <v>498.1</v>
      </c>
      <c r="Y493" s="33">
        <v>0</v>
      </c>
      <c r="Z493" s="34">
        <v>0</v>
      </c>
      <c r="AA493" s="34">
        <v>1000</v>
      </c>
      <c r="AB493" s="34">
        <v>0</v>
      </c>
      <c r="AC493" s="34">
        <v>1000</v>
      </c>
      <c r="AD493" s="34">
        <v>0</v>
      </c>
      <c r="AE493" s="33"/>
      <c r="AF493" s="33">
        <v>500</v>
      </c>
      <c r="AG493" s="33"/>
      <c r="AH493" s="33">
        <v>500</v>
      </c>
      <c r="AI493" s="33"/>
      <c r="AJ493" s="33"/>
      <c r="AK493" s="33">
        <v>500</v>
      </c>
      <c r="AL493" s="33"/>
      <c r="AM493" s="33">
        <v>500</v>
      </c>
      <c r="AN493" s="33"/>
      <c r="AO493" s="33">
        <v>1000</v>
      </c>
      <c r="AP493" s="33">
        <v>0</v>
      </c>
      <c r="AQ493" s="33">
        <v>0</v>
      </c>
      <c r="AR493" s="33">
        <v>0</v>
      </c>
      <c r="AS493" s="23" t="s">
        <v>80</v>
      </c>
      <c r="AT493" s="23" t="s">
        <v>80</v>
      </c>
      <c r="AU493" s="23" t="s">
        <v>80</v>
      </c>
      <c r="AV493" s="23" t="s">
        <v>80</v>
      </c>
      <c r="AW493" s="23" t="s">
        <v>80</v>
      </c>
      <c r="AX493" s="352" t="s">
        <v>80</v>
      </c>
      <c r="AY493" s="352"/>
      <c r="AZ493" s="352" t="s">
        <v>80</v>
      </c>
      <c r="BA493" s="3"/>
      <c r="BB493" s="3"/>
      <c r="BC493" s="3"/>
      <c r="BD493" s="3"/>
      <c r="BE493" s="3"/>
    </row>
    <row r="494" spans="1:57" s="40" customFormat="1" ht="144" customHeight="1">
      <c r="A494" s="591"/>
      <c r="B494" s="119" t="s">
        <v>744</v>
      </c>
      <c r="C494" s="23" t="s">
        <v>80</v>
      </c>
      <c r="D494" s="23" t="s">
        <v>80</v>
      </c>
      <c r="E494" s="23" t="s">
        <v>80</v>
      </c>
      <c r="F494" s="23" t="s">
        <v>80</v>
      </c>
      <c r="G494" s="16" t="s">
        <v>80</v>
      </c>
      <c r="H494" s="23" t="s">
        <v>1938</v>
      </c>
      <c r="I494" s="23"/>
      <c r="J494" s="33">
        <v>5000</v>
      </c>
      <c r="K494" s="33">
        <v>0</v>
      </c>
      <c r="L494" s="33">
        <v>0</v>
      </c>
      <c r="M494" s="33">
        <v>0</v>
      </c>
      <c r="N494" s="33">
        <v>0</v>
      </c>
      <c r="O494" s="33">
        <v>0</v>
      </c>
      <c r="P494" s="23" t="s">
        <v>80</v>
      </c>
      <c r="Q494" s="353" t="s">
        <v>80</v>
      </c>
      <c r="R494" s="353" t="s">
        <v>80</v>
      </c>
      <c r="S494" s="23"/>
      <c r="T494" s="23"/>
      <c r="U494" s="33">
        <v>0</v>
      </c>
      <c r="V494" s="33">
        <v>0</v>
      </c>
      <c r="W494" s="33">
        <v>0</v>
      </c>
      <c r="X494" s="33">
        <v>0</v>
      </c>
      <c r="Y494" s="33">
        <v>0</v>
      </c>
      <c r="Z494" s="33">
        <v>0</v>
      </c>
      <c r="AA494" s="33">
        <v>0</v>
      </c>
      <c r="AB494" s="33">
        <v>0</v>
      </c>
      <c r="AC494" s="33">
        <v>0</v>
      </c>
      <c r="AD494" s="33">
        <v>0</v>
      </c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>
        <v>0</v>
      </c>
      <c r="AP494" s="33">
        <v>0</v>
      </c>
      <c r="AQ494" s="33">
        <v>0</v>
      </c>
      <c r="AR494" s="33">
        <v>0</v>
      </c>
      <c r="AS494" s="42" t="s">
        <v>80</v>
      </c>
      <c r="AT494" s="23" t="s">
        <v>80</v>
      </c>
      <c r="AU494" s="23" t="s">
        <v>80</v>
      </c>
      <c r="AV494" s="23" t="s">
        <v>80</v>
      </c>
      <c r="AW494" s="23" t="s">
        <v>80</v>
      </c>
      <c r="AX494" s="352" t="s">
        <v>80</v>
      </c>
      <c r="AY494" s="352"/>
      <c r="AZ494" s="352" t="s">
        <v>80</v>
      </c>
      <c r="BA494" s="3"/>
      <c r="BB494" s="3"/>
      <c r="BC494" s="3"/>
      <c r="BD494" s="3"/>
      <c r="BE494" s="3"/>
    </row>
    <row r="495" spans="1:57" s="40" customFormat="1" ht="120" customHeight="1">
      <c r="A495" s="591"/>
      <c r="B495" s="28" t="s">
        <v>1024</v>
      </c>
      <c r="C495" s="126" t="s">
        <v>80</v>
      </c>
      <c r="D495" s="23" t="s">
        <v>80</v>
      </c>
      <c r="E495" s="23" t="s">
        <v>80</v>
      </c>
      <c r="F495" s="23" t="s">
        <v>80</v>
      </c>
      <c r="G495" s="16" t="s">
        <v>80</v>
      </c>
      <c r="H495" s="23" t="s">
        <v>1937</v>
      </c>
      <c r="I495" s="23"/>
      <c r="J495" s="33" t="s">
        <v>80</v>
      </c>
      <c r="K495" s="33" t="s">
        <v>80</v>
      </c>
      <c r="L495" s="33" t="s">
        <v>80</v>
      </c>
      <c r="M495" s="33" t="s">
        <v>80</v>
      </c>
      <c r="N495" s="127" t="s">
        <v>80</v>
      </c>
      <c r="O495" s="127">
        <v>0</v>
      </c>
      <c r="P495" s="350" t="s">
        <v>80</v>
      </c>
      <c r="Q495" s="353" t="s">
        <v>80</v>
      </c>
      <c r="R495" s="353" t="s">
        <v>80</v>
      </c>
      <c r="S495" s="350"/>
      <c r="T495" s="350"/>
      <c r="U495" s="127">
        <v>0</v>
      </c>
      <c r="V495" s="127">
        <v>0</v>
      </c>
      <c r="W495" s="127">
        <v>0</v>
      </c>
      <c r="X495" s="33">
        <v>0</v>
      </c>
      <c r="Y495" s="33">
        <v>0</v>
      </c>
      <c r="Z495" s="33">
        <v>0</v>
      </c>
      <c r="AA495" s="33">
        <v>0</v>
      </c>
      <c r="AB495" s="33">
        <v>0</v>
      </c>
      <c r="AC495" s="33">
        <v>0</v>
      </c>
      <c r="AD495" s="33">
        <v>0</v>
      </c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>
        <v>0</v>
      </c>
      <c r="AP495" s="33">
        <v>0</v>
      </c>
      <c r="AQ495" s="33">
        <v>0</v>
      </c>
      <c r="AR495" s="33">
        <v>0</v>
      </c>
      <c r="AS495" s="42" t="s">
        <v>80</v>
      </c>
      <c r="AT495" s="23" t="s">
        <v>80</v>
      </c>
      <c r="AU495" s="23" t="s">
        <v>80</v>
      </c>
      <c r="AV495" s="23" t="s">
        <v>80</v>
      </c>
      <c r="AW495" s="23" t="s">
        <v>80</v>
      </c>
      <c r="AX495" s="352" t="s">
        <v>80</v>
      </c>
      <c r="AY495" s="352"/>
      <c r="AZ495" s="352" t="s">
        <v>80</v>
      </c>
      <c r="BA495" s="3"/>
      <c r="BB495" s="3"/>
      <c r="BC495" s="3"/>
      <c r="BD495" s="3"/>
      <c r="BE495" s="3"/>
    </row>
    <row r="496" spans="1:57" ht="46.5">
      <c r="A496" s="591"/>
      <c r="B496" s="28" t="s">
        <v>1767</v>
      </c>
      <c r="C496" s="27" t="s">
        <v>80</v>
      </c>
      <c r="D496" s="27" t="s">
        <v>80</v>
      </c>
      <c r="E496" s="27" t="s">
        <v>80</v>
      </c>
      <c r="F496" s="27" t="s">
        <v>80</v>
      </c>
      <c r="G496" s="10" t="s">
        <v>80</v>
      </c>
      <c r="H496" s="27" t="s">
        <v>1902</v>
      </c>
      <c r="J496" s="388" t="s">
        <v>80</v>
      </c>
      <c r="K496" s="34" t="s">
        <v>80</v>
      </c>
      <c r="L496" s="34" t="s">
        <v>80</v>
      </c>
      <c r="M496" s="34" t="s">
        <v>80</v>
      </c>
      <c r="N496" s="34" t="s">
        <v>80</v>
      </c>
      <c r="O496" s="34">
        <v>0</v>
      </c>
      <c r="P496" s="27" t="s">
        <v>80</v>
      </c>
      <c r="Q496" s="353" t="s">
        <v>80</v>
      </c>
      <c r="R496" s="353" t="s">
        <v>80</v>
      </c>
      <c r="U496" s="34">
        <v>0</v>
      </c>
      <c r="V496" s="34">
        <v>0</v>
      </c>
      <c r="W496" s="34">
        <v>0</v>
      </c>
      <c r="X496" s="33">
        <v>0</v>
      </c>
      <c r="Y496" s="33">
        <v>0</v>
      </c>
      <c r="Z496" s="33">
        <v>0</v>
      </c>
      <c r="AA496" s="33">
        <v>0</v>
      </c>
      <c r="AB496" s="33">
        <v>0</v>
      </c>
      <c r="AC496" s="33">
        <v>171400</v>
      </c>
      <c r="AD496" s="33">
        <v>0</v>
      </c>
      <c r="AO496" s="34">
        <v>0</v>
      </c>
      <c r="AP496" s="34">
        <v>0</v>
      </c>
      <c r="AQ496" s="34">
        <v>0</v>
      </c>
      <c r="AR496" s="34">
        <v>0</v>
      </c>
      <c r="AS496" s="42" t="s">
        <v>80</v>
      </c>
      <c r="AT496" s="27" t="s">
        <v>80</v>
      </c>
      <c r="AU496" s="27" t="s">
        <v>80</v>
      </c>
      <c r="AV496" s="27" t="s">
        <v>80</v>
      </c>
      <c r="AW496" s="27" t="s">
        <v>80</v>
      </c>
      <c r="AX496" s="358" t="s">
        <v>80</v>
      </c>
      <c r="AZ496" s="352" t="s">
        <v>80</v>
      </c>
    </row>
    <row r="497" spans="1:52">
      <c r="A497" s="452"/>
      <c r="B497" s="415" t="s">
        <v>2532</v>
      </c>
      <c r="C497" s="390"/>
      <c r="D497" s="390"/>
      <c r="E497" s="390"/>
      <c r="F497" s="390"/>
      <c r="G497" s="390"/>
      <c r="H497" s="390"/>
      <c r="I497" s="390"/>
      <c r="J497" s="388"/>
      <c r="AB497" s="388"/>
      <c r="AC497" s="44">
        <v>55600</v>
      </c>
    </row>
    <row r="498" spans="1:52">
      <c r="A498" s="452"/>
      <c r="B498" s="415" t="s">
        <v>2533</v>
      </c>
      <c r="C498" s="390"/>
      <c r="D498" s="390"/>
      <c r="E498" s="390"/>
      <c r="F498" s="390"/>
      <c r="G498" s="390"/>
      <c r="H498" s="390"/>
      <c r="I498" s="390"/>
      <c r="J498" s="388"/>
      <c r="AB498" s="388"/>
      <c r="AC498" s="44">
        <v>1500</v>
      </c>
    </row>
    <row r="499" spans="1:52">
      <c r="A499" s="452"/>
      <c r="B499" s="415" t="s">
        <v>2534</v>
      </c>
      <c r="C499" s="390"/>
      <c r="D499" s="390"/>
      <c r="E499" s="390"/>
      <c r="F499" s="390"/>
      <c r="G499" s="390"/>
      <c r="H499" s="390"/>
      <c r="I499" s="390"/>
      <c r="J499" s="388"/>
      <c r="AB499" s="388"/>
      <c r="AC499" s="44">
        <v>15000</v>
      </c>
    </row>
    <row r="500" spans="1:52">
      <c r="A500" s="452"/>
      <c r="B500" s="415" t="s">
        <v>2535</v>
      </c>
      <c r="C500" s="390"/>
      <c r="D500" s="390"/>
      <c r="E500" s="390"/>
      <c r="F500" s="390"/>
      <c r="G500" s="390"/>
      <c r="H500" s="390"/>
      <c r="I500" s="390"/>
      <c r="J500" s="388"/>
      <c r="AB500" s="388"/>
      <c r="AC500" s="44">
        <v>48000</v>
      </c>
    </row>
    <row r="501" spans="1:52">
      <c r="A501" s="452"/>
      <c r="B501" s="415" t="s">
        <v>2537</v>
      </c>
      <c r="C501" s="390"/>
      <c r="D501" s="390"/>
      <c r="E501" s="390"/>
      <c r="F501" s="390"/>
      <c r="G501" s="390"/>
      <c r="H501" s="390"/>
      <c r="I501" s="390"/>
      <c r="J501" s="388"/>
      <c r="AB501" s="388"/>
      <c r="AC501" s="44">
        <v>0</v>
      </c>
    </row>
    <row r="502" spans="1:52">
      <c r="A502" s="452"/>
      <c r="B502" s="415" t="s">
        <v>2538</v>
      </c>
      <c r="C502" s="390"/>
      <c r="D502" s="390"/>
      <c r="E502" s="390"/>
      <c r="F502" s="390"/>
      <c r="G502" s="390"/>
      <c r="H502" s="390"/>
      <c r="I502" s="390"/>
      <c r="J502" s="388"/>
      <c r="AB502" s="388"/>
      <c r="AC502" s="44">
        <v>1300</v>
      </c>
    </row>
    <row r="503" spans="1:52">
      <c r="A503" s="452"/>
      <c r="B503" s="415" t="s">
        <v>2539</v>
      </c>
      <c r="C503" s="390"/>
      <c r="D503" s="390"/>
      <c r="E503" s="390"/>
      <c r="F503" s="390"/>
      <c r="G503" s="390"/>
      <c r="H503" s="390"/>
      <c r="I503" s="390"/>
      <c r="J503" s="388"/>
      <c r="AB503" s="388"/>
      <c r="AC503" s="44">
        <v>40000</v>
      </c>
    </row>
    <row r="504" spans="1:52">
      <c r="A504" s="452"/>
      <c r="B504" s="415" t="s">
        <v>2536</v>
      </c>
      <c r="C504" s="390"/>
      <c r="D504" s="390"/>
      <c r="E504" s="390"/>
      <c r="F504" s="390"/>
      <c r="G504" s="390"/>
      <c r="H504" s="390"/>
      <c r="I504" s="390"/>
      <c r="J504" s="388"/>
      <c r="AB504" s="388"/>
      <c r="AC504" s="44">
        <v>10000</v>
      </c>
    </row>
    <row r="505" spans="1:52">
      <c r="B505" s="485" t="s">
        <v>3337</v>
      </c>
      <c r="K505" s="398"/>
      <c r="L505" s="398"/>
      <c r="M505" s="398"/>
      <c r="N505" s="398"/>
      <c r="O505" s="398"/>
      <c r="P505" s="62"/>
      <c r="Q505" s="399"/>
      <c r="R505" s="399"/>
      <c r="S505" s="62"/>
      <c r="T505" s="62"/>
      <c r="U505" s="398"/>
      <c r="V505" s="398"/>
      <c r="W505" s="398"/>
      <c r="X505" s="398"/>
      <c r="Y505" s="398"/>
      <c r="Z505" s="398"/>
      <c r="AA505" s="398"/>
      <c r="AB505" s="1"/>
      <c r="AC505" s="489">
        <f>AC504+AC503+AC502+AC501+AC500+AC499+AC498+AC497</f>
        <v>171400</v>
      </c>
      <c r="AD505" s="398"/>
      <c r="AE505" s="398"/>
      <c r="AF505" s="398"/>
      <c r="AG505" s="398"/>
      <c r="AH505" s="398"/>
      <c r="AI505" s="398"/>
      <c r="AJ505" s="398"/>
      <c r="AK505" s="398"/>
      <c r="AL505" s="398"/>
      <c r="AM505" s="398"/>
      <c r="AN505" s="398"/>
      <c r="AO505" s="398"/>
      <c r="AP505" s="398"/>
      <c r="AQ505" s="398"/>
      <c r="AR505" s="398"/>
      <c r="AS505" s="62"/>
      <c r="AT505" s="398"/>
      <c r="AU505" s="490"/>
      <c r="AV505" s="491"/>
      <c r="AW505" s="491"/>
      <c r="AX505" s="492"/>
      <c r="AY505" s="492"/>
      <c r="AZ505" s="491"/>
    </row>
    <row r="506" spans="1:52" ht="18">
      <c r="B506" s="649" t="s">
        <v>19</v>
      </c>
      <c r="C506" s="649"/>
      <c r="D506" s="649"/>
      <c r="E506" s="649"/>
      <c r="F506" s="649"/>
      <c r="G506" s="649"/>
      <c r="H506" s="649"/>
      <c r="I506" s="649"/>
      <c r="J506" s="649"/>
      <c r="K506" s="398"/>
      <c r="L506" s="398"/>
      <c r="M506" s="398"/>
      <c r="N506" s="398"/>
      <c r="O506" s="398"/>
      <c r="P506" s="62"/>
      <c r="Q506" s="399"/>
      <c r="R506" s="399"/>
      <c r="S506" s="62"/>
      <c r="T506" s="62"/>
      <c r="U506" s="398"/>
      <c r="V506" s="398"/>
      <c r="W506" s="398"/>
      <c r="X506" s="398"/>
      <c r="Y506" s="398"/>
      <c r="Z506" s="398"/>
      <c r="AA506" s="398"/>
      <c r="AB506" s="398"/>
      <c r="AC506" s="398"/>
      <c r="AD506" s="398"/>
      <c r="AE506" s="398"/>
      <c r="AF506" s="398"/>
      <c r="AG506" s="398"/>
      <c r="AH506" s="398"/>
      <c r="AI506" s="398"/>
      <c r="AJ506" s="398"/>
      <c r="AK506" s="398"/>
      <c r="AL506" s="398"/>
      <c r="AM506" s="398"/>
      <c r="AN506" s="398"/>
      <c r="AO506" s="398"/>
      <c r="AP506" s="398"/>
      <c r="AQ506" s="398"/>
      <c r="AR506" s="398"/>
      <c r="AS506" s="62"/>
      <c r="AT506" s="398"/>
      <c r="AU506" s="398"/>
      <c r="AV506" s="62"/>
      <c r="AW506" s="62"/>
      <c r="AX506" s="422"/>
      <c r="AY506" s="422"/>
      <c r="AZ506" s="62"/>
    </row>
    <row r="507" spans="1:52" ht="18">
      <c r="B507" s="641" t="s">
        <v>78</v>
      </c>
      <c r="C507" s="649"/>
      <c r="D507" s="641"/>
      <c r="E507" s="641"/>
      <c r="F507" s="641"/>
      <c r="G507" s="641"/>
      <c r="H507" s="641"/>
      <c r="I507" s="641"/>
      <c r="J507" s="641"/>
      <c r="K507" s="398"/>
      <c r="L507" s="398"/>
      <c r="M507" s="398"/>
      <c r="N507" s="398"/>
      <c r="O507" s="398"/>
      <c r="P507" s="62"/>
      <c r="Q507" s="399"/>
      <c r="R507" s="399"/>
      <c r="S507" s="62"/>
      <c r="T507" s="62"/>
      <c r="U507" s="398"/>
      <c r="V507" s="398"/>
      <c r="W507" s="398"/>
      <c r="X507" s="398"/>
      <c r="Y507" s="398"/>
      <c r="Z507" s="398"/>
      <c r="AA507" s="398"/>
      <c r="AB507" s="398"/>
      <c r="AC507" s="398"/>
      <c r="AD507" s="398"/>
      <c r="AE507" s="398"/>
      <c r="AF507" s="398"/>
      <c r="AG507" s="398"/>
      <c r="AH507" s="398"/>
      <c r="AI507" s="398"/>
      <c r="AJ507" s="398"/>
      <c r="AK507" s="398"/>
      <c r="AL507" s="398"/>
      <c r="AM507" s="398"/>
      <c r="AN507" s="398"/>
      <c r="AO507" s="398"/>
      <c r="AP507" s="398"/>
      <c r="AQ507" s="398"/>
      <c r="AR507" s="398"/>
      <c r="AS507" s="62"/>
      <c r="AT507" s="398"/>
      <c r="AU507" s="398"/>
      <c r="AV507" s="62"/>
      <c r="AW507" s="62"/>
      <c r="AX507" s="422"/>
      <c r="AY507" s="422"/>
      <c r="AZ507" s="62"/>
    </row>
    <row r="508" spans="1:52" ht="18">
      <c r="B508" s="650" t="s">
        <v>492</v>
      </c>
      <c r="C508" s="650"/>
      <c r="D508" s="650"/>
      <c r="E508" s="650"/>
      <c r="F508" s="650"/>
      <c r="G508" s="650"/>
      <c r="H508" s="650"/>
      <c r="I508" s="650"/>
      <c r="J508" s="650"/>
      <c r="K508" s="398"/>
      <c r="L508" s="398"/>
      <c r="M508" s="398"/>
      <c r="N508" s="398"/>
      <c r="O508" s="398"/>
      <c r="P508" s="62"/>
      <c r="Q508" s="399"/>
      <c r="R508" s="399"/>
      <c r="S508" s="62"/>
      <c r="T508" s="62"/>
      <c r="U508" s="398"/>
      <c r="V508" s="398"/>
      <c r="W508" s="398"/>
      <c r="X508" s="398"/>
      <c r="Y508" s="398"/>
      <c r="Z508" s="398"/>
      <c r="AA508" s="398"/>
      <c r="AB508" s="398"/>
      <c r="AC508" s="398"/>
      <c r="AD508" s="398"/>
      <c r="AE508" s="398"/>
      <c r="AF508" s="398"/>
      <c r="AG508" s="398"/>
      <c r="AH508" s="398"/>
      <c r="AI508" s="398"/>
      <c r="AJ508" s="398"/>
      <c r="AK508" s="398"/>
      <c r="AL508" s="398"/>
      <c r="AM508" s="398"/>
      <c r="AN508" s="398"/>
      <c r="AO508" s="398"/>
      <c r="AP508" s="398"/>
      <c r="AQ508" s="398"/>
      <c r="AR508" s="398"/>
      <c r="AS508" s="62"/>
      <c r="AT508" s="398"/>
      <c r="AU508" s="398"/>
      <c r="AV508" s="62"/>
      <c r="AW508" s="62"/>
      <c r="AX508" s="422"/>
      <c r="AY508" s="422"/>
      <c r="AZ508" s="62"/>
    </row>
    <row r="509" spans="1:52" ht="18">
      <c r="B509" s="655" t="s">
        <v>493</v>
      </c>
      <c r="C509" s="655"/>
      <c r="D509" s="655"/>
      <c r="E509" s="655"/>
      <c r="F509" s="655"/>
      <c r="G509" s="655"/>
      <c r="H509" s="655"/>
      <c r="I509" s="655"/>
      <c r="J509" s="655"/>
      <c r="K509" s="398"/>
      <c r="L509" s="398"/>
      <c r="M509" s="398"/>
      <c r="N509" s="398"/>
      <c r="O509" s="398"/>
      <c r="P509" s="62"/>
      <c r="Q509" s="399"/>
      <c r="R509" s="399"/>
      <c r="S509" s="62"/>
      <c r="T509" s="62"/>
      <c r="U509" s="398"/>
      <c r="V509" s="398"/>
      <c r="W509" s="398"/>
      <c r="X509" s="398"/>
      <c r="Y509" s="398"/>
      <c r="Z509" s="398"/>
      <c r="AA509" s="398"/>
      <c r="AB509" s="398"/>
      <c r="AC509" s="398"/>
      <c r="AD509" s="398"/>
      <c r="AE509" s="398"/>
      <c r="AF509" s="398"/>
      <c r="AG509" s="398"/>
      <c r="AH509" s="398"/>
      <c r="AI509" s="398"/>
      <c r="AJ509" s="398"/>
      <c r="AK509" s="398"/>
      <c r="AL509" s="398"/>
      <c r="AM509" s="398"/>
      <c r="AN509" s="398"/>
      <c r="AO509" s="398"/>
      <c r="AP509" s="398"/>
      <c r="AQ509" s="398"/>
      <c r="AR509" s="398"/>
      <c r="AS509" s="62"/>
      <c r="AT509" s="398"/>
      <c r="AU509" s="398"/>
      <c r="AV509" s="62"/>
      <c r="AW509" s="62"/>
      <c r="AX509" s="422"/>
      <c r="AY509" s="422"/>
      <c r="AZ509" s="62"/>
    </row>
    <row r="510" spans="1:52" ht="18">
      <c r="B510" s="656" t="s">
        <v>79</v>
      </c>
      <c r="C510" s="656"/>
      <c r="D510" s="656"/>
      <c r="E510" s="656"/>
      <c r="F510" s="656"/>
      <c r="G510" s="656"/>
      <c r="H510" s="656"/>
      <c r="I510" s="656"/>
      <c r="J510" s="656"/>
      <c r="K510" s="398"/>
      <c r="L510" s="398"/>
      <c r="M510" s="398"/>
      <c r="N510" s="398"/>
      <c r="O510" s="398"/>
      <c r="P510" s="62"/>
      <c r="Q510" s="399"/>
      <c r="R510" s="399"/>
      <c r="S510" s="62"/>
      <c r="T510" s="62"/>
      <c r="U510" s="398"/>
      <c r="V510" s="398"/>
      <c r="W510" s="398"/>
      <c r="X510" s="398"/>
      <c r="Y510" s="398"/>
      <c r="Z510" s="398"/>
      <c r="AA510" s="398"/>
      <c r="AB510" s="398"/>
      <c r="AC510" s="398"/>
      <c r="AD510" s="398"/>
      <c r="AE510" s="398"/>
      <c r="AF510" s="398"/>
      <c r="AG510" s="398"/>
      <c r="AH510" s="398"/>
      <c r="AI510" s="398"/>
      <c r="AJ510" s="398"/>
      <c r="AK510" s="398"/>
      <c r="AL510" s="398"/>
      <c r="AM510" s="398"/>
      <c r="AN510" s="398"/>
      <c r="AO510" s="398"/>
      <c r="AP510" s="398"/>
      <c r="AQ510" s="398"/>
      <c r="AR510" s="398"/>
      <c r="AS510" s="62"/>
      <c r="AT510" s="398"/>
      <c r="AU510" s="398"/>
      <c r="AV510" s="62"/>
      <c r="AW510" s="62"/>
      <c r="AX510" s="422"/>
      <c r="AY510" s="422"/>
      <c r="AZ510" s="62"/>
    </row>
    <row r="511" spans="1:52" ht="18">
      <c r="B511" s="657" t="s">
        <v>494</v>
      </c>
      <c r="C511" s="658"/>
      <c r="D511" s="657"/>
      <c r="E511" s="657"/>
      <c r="F511" s="657"/>
      <c r="G511" s="657"/>
      <c r="H511" s="657"/>
      <c r="I511" s="659"/>
      <c r="J511" s="659"/>
      <c r="K511" s="398"/>
      <c r="L511" s="398"/>
      <c r="M511" s="398"/>
      <c r="N511" s="398"/>
      <c r="O511" s="398"/>
      <c r="P511" s="62"/>
      <c r="Q511" s="399"/>
      <c r="R511" s="399"/>
      <c r="S511" s="62"/>
      <c r="T511" s="62"/>
      <c r="U511" s="398"/>
      <c r="V511" s="398"/>
      <c r="W511" s="398"/>
      <c r="X511" s="398"/>
      <c r="Y511" s="398"/>
      <c r="Z511" s="398"/>
      <c r="AA511" s="398"/>
      <c r="AB511" s="398"/>
      <c r="AC511" s="398"/>
      <c r="AD511" s="398"/>
      <c r="AE511" s="398"/>
      <c r="AF511" s="398"/>
      <c r="AG511" s="398"/>
      <c r="AH511" s="398"/>
      <c r="AI511" s="398"/>
      <c r="AJ511" s="398"/>
      <c r="AK511" s="398"/>
      <c r="AL511" s="398"/>
      <c r="AM511" s="398"/>
      <c r="AN511" s="398"/>
      <c r="AO511" s="398"/>
      <c r="AP511" s="398"/>
      <c r="AQ511" s="398"/>
      <c r="AR511" s="398"/>
      <c r="AS511" s="62"/>
      <c r="AT511" s="398"/>
      <c r="AU511" s="398"/>
      <c r="AV511" s="62"/>
      <c r="AW511" s="62"/>
      <c r="AX511" s="422"/>
      <c r="AY511" s="422"/>
      <c r="AZ511" s="62"/>
    </row>
    <row r="512" spans="1:52" ht="18">
      <c r="B512" s="637" t="s">
        <v>1939</v>
      </c>
      <c r="C512" s="637"/>
      <c r="D512" s="637"/>
      <c r="E512" s="637"/>
      <c r="F512" s="637"/>
      <c r="G512" s="637"/>
      <c r="H512" s="637"/>
      <c r="I512" s="638"/>
      <c r="J512" s="638"/>
      <c r="K512" s="398"/>
      <c r="L512" s="398"/>
      <c r="M512" s="398"/>
      <c r="N512" s="398"/>
      <c r="O512" s="398"/>
      <c r="P512" s="62"/>
      <c r="Q512" s="399"/>
      <c r="R512" s="399"/>
      <c r="S512" s="62"/>
      <c r="T512" s="62"/>
      <c r="U512" s="398"/>
      <c r="V512" s="398"/>
      <c r="W512" s="398"/>
      <c r="X512" s="398"/>
      <c r="Y512" s="398"/>
      <c r="Z512" s="398"/>
      <c r="AA512" s="398"/>
      <c r="AB512" s="398"/>
      <c r="AC512" s="398"/>
      <c r="AD512" s="398"/>
      <c r="AE512" s="398"/>
      <c r="AF512" s="398"/>
      <c r="AG512" s="398"/>
      <c r="AH512" s="398"/>
      <c r="AI512" s="398"/>
      <c r="AJ512" s="398"/>
      <c r="AK512" s="398"/>
      <c r="AL512" s="398"/>
      <c r="AM512" s="398"/>
      <c r="AN512" s="398"/>
      <c r="AO512" s="398"/>
      <c r="AP512" s="398"/>
      <c r="AQ512" s="398"/>
      <c r="AR512" s="398"/>
      <c r="AS512" s="62"/>
      <c r="AT512" s="398"/>
      <c r="AU512" s="398"/>
      <c r="AV512" s="62"/>
      <c r="AW512" s="62"/>
      <c r="AX512" s="422"/>
      <c r="AY512" s="422"/>
      <c r="AZ512" s="62"/>
    </row>
    <row r="513" spans="2:52" ht="18">
      <c r="B513" s="639" t="s">
        <v>610</v>
      </c>
      <c r="C513" s="639"/>
      <c r="D513" s="639"/>
      <c r="E513" s="639"/>
      <c r="F513" s="639"/>
      <c r="G513" s="639"/>
      <c r="H513" s="639"/>
      <c r="I513" s="640"/>
      <c r="J513" s="640"/>
      <c r="K513" s="398"/>
      <c r="L513" s="398"/>
      <c r="M513" s="398"/>
      <c r="N513" s="398"/>
      <c r="O513" s="398"/>
      <c r="P513" s="62"/>
      <c r="Q513" s="399"/>
      <c r="R513" s="399"/>
      <c r="S513" s="62"/>
      <c r="T513" s="62"/>
      <c r="U513" s="398"/>
      <c r="V513" s="398"/>
      <c r="W513" s="398"/>
      <c r="X513" s="398"/>
      <c r="Y513" s="398"/>
      <c r="Z513" s="398"/>
      <c r="AA513" s="398"/>
      <c r="AB513" s="398"/>
      <c r="AC513" s="398"/>
      <c r="AD513" s="398"/>
      <c r="AE513" s="398"/>
      <c r="AF513" s="398"/>
      <c r="AG513" s="398"/>
      <c r="AH513" s="398"/>
      <c r="AI513" s="398"/>
      <c r="AJ513" s="398"/>
      <c r="AK513" s="398"/>
      <c r="AL513" s="398"/>
      <c r="AM513" s="398"/>
      <c r="AN513" s="398"/>
      <c r="AO513" s="398"/>
      <c r="AP513" s="398"/>
      <c r="AQ513" s="398"/>
      <c r="AR513" s="398"/>
      <c r="AS513" s="62"/>
      <c r="AT513" s="398"/>
      <c r="AU513" s="398"/>
      <c r="AV513" s="62"/>
      <c r="AW513" s="62"/>
      <c r="AX513" s="422"/>
      <c r="AY513" s="422"/>
      <c r="AZ513" s="62"/>
    </row>
    <row r="514" spans="2:52" ht="18">
      <c r="B514" s="641" t="s">
        <v>277</v>
      </c>
      <c r="C514" s="641"/>
      <c r="D514" s="641"/>
      <c r="E514" s="641"/>
      <c r="F514" s="641"/>
      <c r="G514" s="641"/>
      <c r="H514" s="641"/>
      <c r="I514" s="642"/>
      <c r="J514" s="642"/>
      <c r="K514" s="398"/>
      <c r="L514" s="398"/>
      <c r="M514" s="398"/>
      <c r="N514" s="398"/>
      <c r="O514" s="398"/>
      <c r="P514" s="62"/>
      <c r="Q514" s="399"/>
      <c r="R514" s="399"/>
      <c r="S514" s="62"/>
      <c r="T514" s="62"/>
      <c r="U514" s="398"/>
      <c r="V514" s="398"/>
      <c r="W514" s="398"/>
      <c r="X514" s="398"/>
      <c r="Y514" s="398"/>
      <c r="Z514" s="398"/>
      <c r="AA514" s="398"/>
      <c r="AB514" s="398"/>
      <c r="AC514" s="398"/>
      <c r="AD514" s="398"/>
      <c r="AE514" s="398"/>
      <c r="AF514" s="398"/>
      <c r="AG514" s="398"/>
      <c r="AH514" s="398"/>
      <c r="AI514" s="398"/>
      <c r="AJ514" s="398"/>
      <c r="AK514" s="398"/>
      <c r="AL514" s="398"/>
      <c r="AM514" s="398"/>
      <c r="AN514" s="398"/>
      <c r="AO514" s="398"/>
      <c r="AP514" s="398"/>
      <c r="AQ514" s="398"/>
      <c r="AR514" s="398"/>
      <c r="AS514" s="62"/>
      <c r="AT514" s="398"/>
      <c r="AU514" s="398"/>
      <c r="AV514" s="62"/>
      <c r="AW514" s="62"/>
      <c r="AX514" s="422"/>
      <c r="AY514" s="422"/>
      <c r="AZ514" s="62"/>
    </row>
    <row r="515" spans="2:52" ht="18">
      <c r="B515" s="651" t="s">
        <v>321</v>
      </c>
      <c r="C515" s="651"/>
      <c r="D515" s="651"/>
      <c r="E515" s="651"/>
      <c r="F515" s="651"/>
      <c r="G515" s="651"/>
      <c r="H515" s="651"/>
      <c r="I515" s="652"/>
      <c r="J515" s="652"/>
      <c r="K515" s="398"/>
      <c r="L515" s="398"/>
      <c r="M515" s="398"/>
      <c r="N515" s="398"/>
      <c r="O515" s="398"/>
      <c r="P515" s="62"/>
      <c r="Q515" s="399"/>
      <c r="R515" s="399"/>
      <c r="S515" s="62"/>
      <c r="T515" s="62"/>
      <c r="U515" s="398"/>
      <c r="V515" s="398"/>
      <c r="W515" s="398"/>
      <c r="X515" s="398"/>
      <c r="Y515" s="398"/>
      <c r="Z515" s="398"/>
      <c r="AA515" s="398"/>
      <c r="AB515" s="398"/>
      <c r="AC515" s="398"/>
      <c r="AD515" s="398"/>
      <c r="AE515" s="398"/>
      <c r="AF515" s="398"/>
      <c r="AG515" s="398"/>
      <c r="AH515" s="398"/>
      <c r="AI515" s="398"/>
      <c r="AJ515" s="398"/>
      <c r="AK515" s="398"/>
      <c r="AL515" s="398"/>
      <c r="AM515" s="398"/>
      <c r="AN515" s="398"/>
      <c r="AO515" s="398"/>
      <c r="AP515" s="398"/>
      <c r="AQ515" s="398"/>
      <c r="AR515" s="398"/>
      <c r="AS515" s="62"/>
      <c r="AT515" s="398"/>
      <c r="AU515" s="398"/>
      <c r="AV515" s="62"/>
      <c r="AW515" s="62"/>
      <c r="AX515" s="422"/>
      <c r="AY515" s="422"/>
      <c r="AZ515" s="62"/>
    </row>
    <row r="516" spans="2:52" ht="18">
      <c r="B516" s="653" t="s">
        <v>320</v>
      </c>
      <c r="C516" s="653"/>
      <c r="D516" s="653"/>
      <c r="E516" s="653"/>
      <c r="F516" s="653"/>
      <c r="G516" s="653"/>
      <c r="H516" s="653"/>
      <c r="I516" s="654"/>
      <c r="J516" s="654"/>
      <c r="K516" s="398"/>
      <c r="L516" s="398"/>
      <c r="M516" s="398"/>
      <c r="N516" s="398"/>
      <c r="O516" s="398"/>
      <c r="P516" s="62"/>
      <c r="Q516" s="399"/>
      <c r="R516" s="399"/>
      <c r="S516" s="62"/>
      <c r="T516" s="62"/>
      <c r="U516" s="398"/>
      <c r="V516" s="398"/>
      <c r="W516" s="398"/>
      <c r="X516" s="398"/>
      <c r="Y516" s="398"/>
      <c r="Z516" s="398"/>
      <c r="AA516" s="398"/>
      <c r="AB516" s="398"/>
      <c r="AC516" s="398"/>
      <c r="AD516" s="398"/>
      <c r="AE516" s="398"/>
      <c r="AF516" s="398"/>
      <c r="AG516" s="398"/>
      <c r="AH516" s="398"/>
      <c r="AI516" s="398"/>
      <c r="AJ516" s="398"/>
      <c r="AK516" s="398"/>
      <c r="AL516" s="398"/>
      <c r="AM516" s="398"/>
      <c r="AN516" s="398"/>
      <c r="AO516" s="398"/>
      <c r="AP516" s="398"/>
      <c r="AQ516" s="398"/>
      <c r="AR516" s="398"/>
      <c r="AS516" s="62"/>
      <c r="AT516" s="398"/>
      <c r="AU516" s="398"/>
      <c r="AV516" s="62"/>
      <c r="AW516" s="62"/>
      <c r="AX516" s="422"/>
      <c r="AY516" s="422"/>
      <c r="AZ516" s="62"/>
    </row>
    <row r="517" spans="2:52" ht="18">
      <c r="B517" s="666" t="s">
        <v>1941</v>
      </c>
      <c r="C517" s="666"/>
      <c r="D517" s="666"/>
      <c r="E517" s="666"/>
      <c r="F517" s="666"/>
      <c r="G517" s="666"/>
      <c r="H517" s="666"/>
      <c r="I517" s="667"/>
      <c r="J517" s="667"/>
      <c r="K517" s="398"/>
      <c r="L517" s="398"/>
      <c r="M517" s="398"/>
      <c r="N517" s="398"/>
      <c r="O517" s="398"/>
      <c r="P517" s="62"/>
      <c r="Q517" s="399"/>
      <c r="R517" s="399"/>
      <c r="S517" s="62"/>
      <c r="T517" s="62"/>
      <c r="U517" s="398"/>
      <c r="V517" s="398"/>
      <c r="W517" s="398"/>
      <c r="X517" s="398"/>
      <c r="Y517" s="398"/>
      <c r="Z517" s="398"/>
      <c r="AA517" s="398"/>
      <c r="AB517" s="398"/>
      <c r="AC517" s="398"/>
      <c r="AD517" s="398"/>
      <c r="AE517" s="398"/>
      <c r="AF517" s="398"/>
      <c r="AG517" s="398"/>
      <c r="AH517" s="398"/>
      <c r="AI517" s="398"/>
      <c r="AJ517" s="398"/>
      <c r="AK517" s="398"/>
      <c r="AL517" s="398"/>
      <c r="AM517" s="398"/>
      <c r="AN517" s="398"/>
      <c r="AO517" s="398"/>
      <c r="AP517" s="398"/>
      <c r="AQ517" s="398"/>
      <c r="AR517" s="398"/>
      <c r="AS517" s="62"/>
      <c r="AT517" s="398"/>
      <c r="AU517" s="398"/>
      <c r="AV517" s="62"/>
      <c r="AW517" s="62"/>
      <c r="AX517" s="422"/>
      <c r="AY517" s="422"/>
      <c r="AZ517" s="62"/>
    </row>
    <row r="518" spans="2:52" ht="18">
      <c r="B518" s="646" t="s">
        <v>1940</v>
      </c>
      <c r="C518" s="647"/>
      <c r="D518" s="647"/>
      <c r="E518" s="647"/>
      <c r="F518" s="647"/>
      <c r="G518" s="647"/>
      <c r="H518" s="647"/>
      <c r="I518" s="648"/>
      <c r="J518" s="648"/>
      <c r="K518" s="398"/>
      <c r="L518" s="398"/>
      <c r="M518" s="398"/>
      <c r="N518" s="398"/>
      <c r="O518" s="398"/>
      <c r="P518" s="62"/>
      <c r="Q518" s="399"/>
      <c r="R518" s="399"/>
      <c r="S518" s="62"/>
      <c r="T518" s="62"/>
      <c r="U518" s="398"/>
      <c r="V518" s="398"/>
      <c r="W518" s="398"/>
      <c r="X518" s="398"/>
      <c r="Y518" s="398"/>
      <c r="Z518" s="398"/>
      <c r="AA518" s="398"/>
      <c r="AB518" s="398"/>
      <c r="AC518" s="398"/>
      <c r="AD518" s="398"/>
      <c r="AE518" s="398"/>
      <c r="AF518" s="398"/>
      <c r="AG518" s="398"/>
      <c r="AH518" s="398"/>
      <c r="AI518" s="398"/>
      <c r="AJ518" s="398"/>
      <c r="AK518" s="398"/>
      <c r="AL518" s="398"/>
      <c r="AM518" s="398"/>
      <c r="AN518" s="398"/>
      <c r="AO518" s="398"/>
      <c r="AP518" s="398"/>
      <c r="AQ518" s="398"/>
      <c r="AR518" s="398"/>
      <c r="AS518" s="62"/>
      <c r="AT518" s="398"/>
      <c r="AU518" s="398"/>
      <c r="AV518" s="62"/>
      <c r="AW518" s="62"/>
      <c r="AX518" s="422"/>
      <c r="AY518" s="422"/>
      <c r="AZ518" s="62"/>
    </row>
    <row r="519" spans="2:52">
      <c r="B519" s="391"/>
      <c r="C519" s="390"/>
      <c r="D519" s="56"/>
      <c r="E519" s="56"/>
      <c r="F519" s="56"/>
      <c r="G519" s="56"/>
      <c r="H519" s="56"/>
      <c r="I519" s="445"/>
      <c r="J519" s="1"/>
      <c r="K519" s="1"/>
      <c r="L519" s="1"/>
      <c r="M519" s="1"/>
      <c r="N519" s="1"/>
      <c r="O519" s="445"/>
      <c r="P519" s="445"/>
      <c r="Q519" s="445"/>
      <c r="R519" s="56"/>
      <c r="S519" s="445"/>
      <c r="T519" s="445"/>
      <c r="U519" s="445"/>
      <c r="V519" s="445"/>
      <c r="W519" s="445"/>
      <c r="X519" s="1"/>
      <c r="Y519" s="398"/>
      <c r="Z519" s="398"/>
      <c r="AA519" s="398"/>
      <c r="AB519" s="398"/>
      <c r="AC519" s="398"/>
      <c r="AD519" s="398"/>
      <c r="AE519" s="398"/>
      <c r="AF519" s="398"/>
      <c r="AG519" s="398"/>
      <c r="AH519" s="398"/>
      <c r="AI519" s="398"/>
      <c r="AJ519" s="398"/>
      <c r="AK519" s="398"/>
      <c r="AL519" s="398"/>
      <c r="AM519" s="398"/>
      <c r="AN519" s="398"/>
      <c r="AO519" s="398"/>
      <c r="AP519" s="398"/>
      <c r="AQ519" s="398"/>
      <c r="AR519" s="398"/>
      <c r="AS519" s="62"/>
      <c r="AT519" s="398"/>
      <c r="AU519" s="398"/>
      <c r="AV519" s="62"/>
      <c r="AW519" s="62"/>
      <c r="AX519" s="422"/>
      <c r="AY519" s="422"/>
      <c r="AZ519" s="62"/>
    </row>
    <row r="520" spans="2:52" ht="51" customHeight="1">
      <c r="B520" s="394"/>
      <c r="C520" s="418"/>
      <c r="D520" s="633"/>
      <c r="E520" s="633"/>
      <c r="F520" s="633"/>
      <c r="G520" s="633"/>
      <c r="H520" s="633"/>
      <c r="I520" s="633"/>
      <c r="J520" s="633"/>
      <c r="K520" s="633"/>
      <c r="L520" s="633"/>
      <c r="M520" s="1"/>
      <c r="N520" s="632"/>
      <c r="O520" s="632"/>
      <c r="P520" s="632"/>
      <c r="Q520" s="632"/>
      <c r="R520" s="632"/>
      <c r="S520" s="632"/>
      <c r="T520" s="632"/>
      <c r="U520" s="632"/>
      <c r="V520" s="632"/>
      <c r="W520" s="445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56"/>
      <c r="AT520" s="1"/>
      <c r="AU520" s="398"/>
      <c r="AV520" s="62"/>
      <c r="AW520" s="62"/>
      <c r="AX520" s="422"/>
      <c r="AY520" s="422"/>
      <c r="AZ520" s="62"/>
    </row>
    <row r="521" spans="2:52" ht="18" customHeight="1">
      <c r="C521" s="419"/>
      <c r="D521" s="56"/>
      <c r="E521" s="56"/>
      <c r="F521" s="56"/>
      <c r="G521" s="56"/>
      <c r="H521" s="56"/>
      <c r="I521" s="445"/>
      <c r="J521" s="1"/>
      <c r="K521" s="1"/>
      <c r="L521" s="1"/>
      <c r="M521" s="1"/>
      <c r="N521" s="1"/>
      <c r="O521" s="445"/>
      <c r="P521" s="445"/>
      <c r="Q521" s="445"/>
      <c r="R521" s="56"/>
      <c r="S521" s="445"/>
      <c r="T521" s="445"/>
      <c r="U521" s="445"/>
      <c r="V521" s="445"/>
      <c r="W521" s="445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56"/>
      <c r="AT521" s="1"/>
      <c r="AU521" s="398"/>
      <c r="AV521" s="62"/>
      <c r="AW521" s="62"/>
      <c r="AX521" s="422"/>
      <c r="AY521" s="422"/>
      <c r="AZ521" s="62"/>
    </row>
    <row r="522" spans="2:52" ht="18" customHeight="1">
      <c r="C522" s="419"/>
      <c r="D522" s="56"/>
      <c r="E522" s="56"/>
      <c r="F522" s="56"/>
      <c r="G522" s="56"/>
      <c r="H522" s="56"/>
      <c r="I522" s="445"/>
      <c r="J522" s="1"/>
      <c r="K522" s="1"/>
      <c r="L522" s="1"/>
      <c r="M522" s="1"/>
      <c r="N522" s="1"/>
      <c r="O522" s="445"/>
      <c r="P522" s="445"/>
      <c r="Q522" s="445"/>
      <c r="R522" s="56"/>
      <c r="S522" s="445"/>
      <c r="T522" s="445"/>
      <c r="U522" s="445"/>
      <c r="V522" s="445"/>
      <c r="W522" s="445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56"/>
      <c r="AT522" s="1"/>
      <c r="AU522" s="398"/>
      <c r="AV522" s="62"/>
      <c r="AW522" s="62"/>
      <c r="AX522" s="422"/>
      <c r="AY522" s="422"/>
      <c r="AZ522" s="62"/>
    </row>
    <row r="523" spans="2:52">
      <c r="C523" s="419"/>
      <c r="D523" s="56"/>
      <c r="E523" s="56"/>
      <c r="F523" s="56"/>
      <c r="G523" s="56"/>
      <c r="H523" s="56"/>
      <c r="I523" s="445"/>
      <c r="J523" s="1"/>
      <c r="K523" s="1"/>
      <c r="L523" s="1"/>
      <c r="M523" s="1"/>
      <c r="N523" s="1"/>
      <c r="O523" s="445"/>
      <c r="P523" s="445"/>
      <c r="Q523" s="445"/>
      <c r="R523" s="56"/>
      <c r="S523" s="445"/>
      <c r="T523" s="445"/>
      <c r="U523" s="445"/>
      <c r="V523" s="445"/>
      <c r="W523" s="445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56"/>
      <c r="AT523" s="1"/>
      <c r="AU523" s="398"/>
      <c r="AV523" s="62"/>
      <c r="AW523" s="62"/>
      <c r="AX523" s="422"/>
      <c r="AY523" s="422"/>
      <c r="AZ523" s="62"/>
    </row>
    <row r="524" spans="2:52" ht="18" customHeight="1">
      <c r="C524" s="419"/>
      <c r="D524" s="56"/>
      <c r="E524" s="56"/>
      <c r="F524" s="56"/>
      <c r="G524" s="56"/>
      <c r="H524" s="56"/>
      <c r="I524" s="445"/>
      <c r="J524" s="1"/>
      <c r="K524" s="1"/>
      <c r="L524" s="1"/>
      <c r="M524" s="1"/>
      <c r="N524" s="1"/>
      <c r="O524" s="445"/>
      <c r="P524" s="445"/>
      <c r="Q524" s="445"/>
      <c r="R524" s="56"/>
      <c r="S524" s="445"/>
      <c r="T524" s="445"/>
      <c r="U524" s="445"/>
      <c r="V524" s="445"/>
      <c r="W524" s="445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56"/>
      <c r="AT524" s="1"/>
      <c r="AU524" s="398"/>
      <c r="AV524" s="62"/>
      <c r="AW524" s="62"/>
      <c r="AX524" s="422"/>
      <c r="AY524" s="422"/>
      <c r="AZ524" s="62"/>
    </row>
    <row r="525" spans="2:52" ht="18" customHeight="1">
      <c r="C525" s="419"/>
      <c r="D525" s="56"/>
      <c r="E525" s="56"/>
      <c r="F525" s="56"/>
      <c r="G525" s="56"/>
      <c r="H525" s="56"/>
      <c r="I525" s="445"/>
      <c r="J525" s="1"/>
      <c r="K525" s="1"/>
      <c r="L525" s="1"/>
      <c r="M525" s="1"/>
      <c r="N525" s="1"/>
      <c r="O525" s="445"/>
      <c r="P525" s="445"/>
      <c r="Q525" s="445"/>
      <c r="R525" s="56"/>
      <c r="S525" s="445"/>
      <c r="T525" s="445"/>
      <c r="U525" s="445"/>
      <c r="V525" s="445"/>
      <c r="W525" s="445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56"/>
      <c r="AT525" s="1"/>
      <c r="AU525" s="398"/>
      <c r="AV525" s="62"/>
      <c r="AW525" s="62"/>
      <c r="AX525" s="422"/>
      <c r="AY525" s="422"/>
      <c r="AZ525" s="62"/>
    </row>
    <row r="526" spans="2:52">
      <c r="C526" s="419"/>
      <c r="D526" s="56"/>
      <c r="E526" s="56"/>
      <c r="F526" s="56"/>
      <c r="G526" s="56"/>
      <c r="H526" s="56"/>
      <c r="I526" s="445"/>
      <c r="J526" s="1"/>
      <c r="K526" s="1"/>
      <c r="L526" s="1"/>
      <c r="M526" s="1"/>
      <c r="N526" s="1"/>
      <c r="O526" s="445"/>
      <c r="P526" s="445"/>
      <c r="Q526" s="445"/>
      <c r="R526" s="56"/>
      <c r="S526" s="445"/>
      <c r="T526" s="445"/>
      <c r="U526" s="445"/>
      <c r="V526" s="445"/>
      <c r="W526" s="445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56"/>
      <c r="AT526" s="1"/>
      <c r="AU526" s="398"/>
      <c r="AV526" s="62"/>
      <c r="AW526" s="62"/>
      <c r="AX526" s="422"/>
      <c r="AY526" s="422"/>
      <c r="AZ526" s="62"/>
    </row>
    <row r="527" spans="2:52" ht="18.75" customHeight="1">
      <c r="C527" s="419"/>
      <c r="D527" s="56"/>
      <c r="E527" s="56"/>
      <c r="F527" s="56"/>
      <c r="G527" s="56"/>
      <c r="H527" s="56"/>
      <c r="I527" s="445"/>
      <c r="J527" s="1"/>
      <c r="K527" s="1"/>
      <c r="L527" s="1"/>
      <c r="M527" s="1"/>
      <c r="N527" s="1"/>
      <c r="O527" s="445"/>
      <c r="P527" s="445"/>
      <c r="Q527" s="445"/>
      <c r="R527" s="56"/>
      <c r="S527" s="445"/>
      <c r="T527" s="445"/>
      <c r="U527" s="445"/>
      <c r="V527" s="445"/>
      <c r="W527" s="445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56"/>
      <c r="AT527" s="1"/>
      <c r="AU527" s="398"/>
      <c r="AV527" s="62"/>
      <c r="AW527" s="62"/>
      <c r="AX527" s="422"/>
      <c r="AY527" s="422"/>
      <c r="AZ527" s="62"/>
    </row>
    <row r="528" spans="2:52" ht="18" customHeight="1">
      <c r="C528" s="419"/>
      <c r="D528" s="56"/>
      <c r="E528" s="56"/>
      <c r="F528" s="56"/>
      <c r="G528" s="56"/>
      <c r="H528" s="56"/>
      <c r="I528" s="56"/>
      <c r="J528" s="1"/>
      <c r="K528" s="1"/>
      <c r="L528" s="1"/>
      <c r="M528" s="1"/>
      <c r="N528" s="1"/>
      <c r="O528" s="1"/>
      <c r="P528" s="56"/>
      <c r="Q528" s="445"/>
      <c r="R528" s="56"/>
      <c r="S528" s="445"/>
      <c r="T528" s="445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56"/>
      <c r="AT528" s="1"/>
      <c r="AU528" s="398"/>
      <c r="AV528" s="62"/>
      <c r="AW528" s="62"/>
      <c r="AX528" s="422"/>
      <c r="AY528" s="422"/>
      <c r="AZ528" s="62"/>
    </row>
    <row r="529" spans="3:52">
      <c r="C529" s="419"/>
      <c r="D529" s="56"/>
      <c r="E529" s="56"/>
      <c r="F529" s="56"/>
      <c r="G529" s="56"/>
      <c r="H529" s="56"/>
      <c r="I529" s="56"/>
      <c r="J529" s="1"/>
      <c r="K529" s="1"/>
      <c r="L529" s="1"/>
      <c r="M529" s="1"/>
      <c r="N529" s="1"/>
      <c r="O529" s="1"/>
      <c r="P529" s="56"/>
      <c r="Q529" s="445"/>
      <c r="R529" s="56"/>
      <c r="S529" s="445"/>
      <c r="T529" s="445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56"/>
      <c r="AT529" s="1"/>
      <c r="AU529" s="398"/>
      <c r="AV529" s="62"/>
      <c r="AW529" s="62"/>
      <c r="AX529" s="422"/>
      <c r="AY529" s="422"/>
      <c r="AZ529" s="62"/>
    </row>
    <row r="530" spans="3:52">
      <c r="C530" s="419"/>
      <c r="D530" s="56"/>
      <c r="E530" s="56"/>
      <c r="F530" s="56"/>
      <c r="G530" s="56"/>
      <c r="H530" s="56"/>
      <c r="I530" s="56"/>
      <c r="J530" s="1"/>
      <c r="K530" s="1"/>
      <c r="L530" s="1"/>
      <c r="M530" s="1"/>
      <c r="N530" s="1"/>
      <c r="O530" s="1"/>
      <c r="P530" s="56"/>
      <c r="Q530" s="445"/>
      <c r="R530" s="56"/>
      <c r="S530" s="445"/>
      <c r="T530" s="445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56"/>
      <c r="AT530" s="1"/>
      <c r="AU530" s="398"/>
      <c r="AV530" s="62"/>
      <c r="AW530" s="62"/>
      <c r="AX530" s="422"/>
      <c r="AY530" s="422"/>
      <c r="AZ530" s="62"/>
    </row>
    <row r="531" spans="3:52">
      <c r="C531" s="419"/>
      <c r="D531" s="56"/>
      <c r="E531" s="56"/>
      <c r="F531" s="56"/>
      <c r="G531" s="56"/>
      <c r="H531" s="56"/>
      <c r="I531" s="56"/>
      <c r="J531" s="1"/>
      <c r="K531" s="1"/>
      <c r="L531" s="1"/>
      <c r="M531" s="1"/>
      <c r="N531" s="1"/>
      <c r="O531" s="1"/>
      <c r="P531" s="56"/>
      <c r="Q531" s="445"/>
      <c r="R531" s="56"/>
      <c r="S531" s="445"/>
      <c r="T531" s="445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56"/>
      <c r="AT531" s="1"/>
      <c r="AU531" s="398"/>
      <c r="AV531" s="62"/>
      <c r="AW531" s="62"/>
      <c r="AX531" s="422"/>
      <c r="AY531" s="422"/>
      <c r="AZ531" s="62"/>
    </row>
    <row r="532" spans="3:52">
      <c r="C532" s="419"/>
      <c r="D532" s="56"/>
      <c r="E532" s="56"/>
      <c r="F532" s="56"/>
      <c r="G532" s="56"/>
      <c r="H532" s="56"/>
      <c r="I532" s="56"/>
      <c r="J532" s="1"/>
      <c r="K532" s="1"/>
      <c r="L532" s="1"/>
      <c r="M532" s="1"/>
      <c r="N532" s="1"/>
      <c r="O532" s="1"/>
      <c r="P532" s="56"/>
      <c r="Q532" s="445"/>
      <c r="R532" s="56"/>
      <c r="S532" s="445"/>
      <c r="T532" s="445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56"/>
      <c r="AT532" s="1"/>
      <c r="AU532" s="398"/>
      <c r="AV532" s="62"/>
      <c r="AW532" s="62"/>
      <c r="AX532" s="422"/>
      <c r="AY532" s="422"/>
      <c r="AZ532" s="62"/>
    </row>
    <row r="533" spans="3:52">
      <c r="C533" s="419"/>
      <c r="D533" s="630"/>
      <c r="E533" s="630"/>
      <c r="F533" s="423"/>
      <c r="G533" s="423"/>
      <c r="H533" s="423"/>
      <c r="I533" s="423"/>
      <c r="J533" s="424"/>
      <c r="K533" s="424"/>
      <c r="L533" s="429"/>
      <c r="M533" s="429"/>
      <c r="N533" s="430"/>
      <c r="O533" s="398"/>
      <c r="P533" s="62"/>
      <c r="Q533" s="399"/>
      <c r="R533" s="399"/>
      <c r="S533" s="62"/>
      <c r="T533" s="62"/>
      <c r="U533" s="398"/>
      <c r="V533" s="398"/>
      <c r="W533" s="398"/>
      <c r="X533" s="398"/>
      <c r="Y533" s="398"/>
      <c r="Z533" s="398"/>
      <c r="AA533" s="398"/>
      <c r="AB533" s="398"/>
      <c r="AC533" s="398"/>
      <c r="AD533" s="398"/>
      <c r="AE533" s="398"/>
      <c r="AF533" s="398"/>
      <c r="AG533" s="398"/>
      <c r="AH533" s="398"/>
      <c r="AI533" s="398"/>
      <c r="AJ533" s="398"/>
      <c r="AK533" s="398"/>
      <c r="AL533" s="398"/>
      <c r="AM533" s="398"/>
      <c r="AN533" s="398"/>
      <c r="AO533" s="398"/>
      <c r="AP533" s="398"/>
      <c r="AQ533" s="398"/>
      <c r="AR533" s="398"/>
      <c r="AS533" s="62"/>
      <c r="AT533" s="398"/>
      <c r="AU533" s="398"/>
      <c r="AV533" s="62"/>
      <c r="AW533" s="62"/>
      <c r="AX533" s="422"/>
      <c r="AY533" s="422"/>
      <c r="AZ533" s="62"/>
    </row>
    <row r="534" spans="3:52">
      <c r="C534" s="419"/>
      <c r="D534" s="630"/>
      <c r="E534" s="630"/>
      <c r="F534" s="423"/>
      <c r="G534" s="423"/>
      <c r="H534" s="423"/>
      <c r="I534" s="423"/>
      <c r="J534" s="424"/>
      <c r="K534" s="424"/>
      <c r="L534" s="429"/>
      <c r="M534" s="429"/>
      <c r="N534" s="430"/>
      <c r="O534" s="398"/>
      <c r="P534" s="62"/>
      <c r="Q534" s="399"/>
      <c r="R534" s="399"/>
      <c r="S534" s="62"/>
      <c r="T534" s="62"/>
      <c r="U534" s="398"/>
      <c r="V534" s="398"/>
      <c r="W534" s="398"/>
      <c r="X534" s="398"/>
      <c r="Y534" s="398"/>
      <c r="Z534" s="398"/>
      <c r="AA534" s="398"/>
      <c r="AB534" s="398"/>
      <c r="AC534" s="398"/>
      <c r="AD534" s="398"/>
      <c r="AE534" s="398"/>
      <c r="AF534" s="398"/>
      <c r="AG534" s="398"/>
      <c r="AH534" s="398"/>
      <c r="AI534" s="398"/>
      <c r="AJ534" s="398"/>
      <c r="AK534" s="398"/>
      <c r="AL534" s="398"/>
      <c r="AM534" s="398"/>
      <c r="AN534" s="398"/>
      <c r="AO534" s="398"/>
      <c r="AP534" s="398"/>
      <c r="AQ534" s="398"/>
      <c r="AR534" s="398"/>
      <c r="AS534" s="62"/>
      <c r="AT534" s="398"/>
      <c r="AU534" s="398"/>
      <c r="AV534" s="62"/>
      <c r="AW534" s="62"/>
      <c r="AX534" s="422"/>
      <c r="AY534" s="422"/>
      <c r="AZ534" s="62"/>
    </row>
    <row r="535" spans="3:52" ht="18" customHeight="1">
      <c r="C535" s="419"/>
      <c r="D535" s="630"/>
      <c r="E535" s="630"/>
      <c r="F535" s="423"/>
      <c r="G535" s="423"/>
      <c r="H535" s="423"/>
      <c r="I535" s="423"/>
      <c r="J535" s="424"/>
      <c r="K535" s="424"/>
      <c r="L535" s="429"/>
      <c r="M535" s="429"/>
      <c r="N535" s="430"/>
      <c r="O535" s="398"/>
      <c r="P535" s="62"/>
      <c r="Q535" s="399"/>
      <c r="R535" s="399"/>
      <c r="S535" s="62"/>
      <c r="T535" s="62"/>
      <c r="U535" s="398"/>
      <c r="V535" s="398"/>
      <c r="W535" s="398"/>
      <c r="X535" s="398"/>
      <c r="Y535" s="398"/>
      <c r="Z535" s="398"/>
      <c r="AA535" s="398"/>
      <c r="AB535" s="398"/>
      <c r="AC535" s="398"/>
      <c r="AD535" s="398"/>
      <c r="AE535" s="398"/>
      <c r="AF535" s="398"/>
      <c r="AG535" s="398"/>
      <c r="AH535" s="398"/>
      <c r="AI535" s="398"/>
      <c r="AJ535" s="398"/>
      <c r="AK535" s="398"/>
      <c r="AL535" s="398"/>
      <c r="AM535" s="398"/>
      <c r="AN535" s="398"/>
      <c r="AO535" s="398"/>
      <c r="AP535" s="398"/>
      <c r="AQ535" s="398"/>
      <c r="AR535" s="398"/>
      <c r="AS535" s="62"/>
      <c r="AT535" s="398"/>
      <c r="AU535" s="398"/>
      <c r="AV535" s="62"/>
      <c r="AW535" s="62"/>
      <c r="AX535" s="422"/>
      <c r="AY535" s="422"/>
      <c r="AZ535" s="62"/>
    </row>
    <row r="536" spans="3:52" ht="18" customHeight="1">
      <c r="C536" s="419"/>
      <c r="D536" s="630"/>
      <c r="E536" s="630"/>
      <c r="F536" s="423"/>
      <c r="G536" s="423"/>
      <c r="H536" s="423"/>
      <c r="I536" s="423"/>
      <c r="J536" s="424"/>
      <c r="K536" s="424"/>
      <c r="L536" s="429"/>
      <c r="M536" s="429"/>
      <c r="N536" s="430"/>
      <c r="O536" s="398"/>
      <c r="P536" s="62"/>
      <c r="Q536" s="399"/>
      <c r="R536" s="399"/>
      <c r="S536" s="62"/>
      <c r="T536" s="62"/>
      <c r="U536" s="398"/>
      <c r="V536" s="398"/>
      <c r="W536" s="398"/>
      <c r="X536" s="398"/>
      <c r="Y536" s="398"/>
      <c r="Z536" s="398"/>
      <c r="AA536" s="398"/>
      <c r="AB536" s="398"/>
      <c r="AC536" s="398"/>
      <c r="AD536" s="398"/>
      <c r="AE536" s="398"/>
      <c r="AF536" s="398"/>
      <c r="AG536" s="398"/>
      <c r="AH536" s="398"/>
      <c r="AI536" s="398"/>
      <c r="AJ536" s="398"/>
      <c r="AK536" s="398"/>
      <c r="AL536" s="398"/>
      <c r="AM536" s="398"/>
      <c r="AN536" s="398"/>
      <c r="AO536" s="398"/>
      <c r="AP536" s="398"/>
      <c r="AQ536" s="398"/>
      <c r="AR536" s="398"/>
      <c r="AS536" s="62"/>
      <c r="AT536" s="398"/>
      <c r="AU536" s="398"/>
      <c r="AV536" s="62"/>
      <c r="AW536" s="62"/>
      <c r="AX536" s="422"/>
      <c r="AY536" s="422"/>
      <c r="AZ536" s="62"/>
    </row>
    <row r="537" spans="3:52" ht="18.75" customHeight="1">
      <c r="C537" s="419"/>
      <c r="D537" s="630"/>
      <c r="E537" s="630"/>
      <c r="F537" s="423"/>
      <c r="G537" s="423"/>
      <c r="H537" s="423"/>
      <c r="I537" s="423"/>
      <c r="J537" s="424"/>
      <c r="K537" s="424"/>
      <c r="L537" s="429"/>
      <c r="M537" s="429"/>
      <c r="N537" s="430"/>
      <c r="O537" s="398"/>
      <c r="P537" s="62"/>
      <c r="Q537" s="399"/>
      <c r="R537" s="399"/>
      <c r="S537" s="62"/>
      <c r="T537" s="62"/>
      <c r="U537" s="398"/>
      <c r="V537" s="398"/>
      <c r="W537" s="398"/>
      <c r="X537" s="398"/>
      <c r="Y537" s="398"/>
      <c r="Z537" s="398"/>
      <c r="AA537" s="398"/>
      <c r="AB537" s="398"/>
      <c r="AC537" s="398"/>
      <c r="AD537" s="398"/>
      <c r="AE537" s="398"/>
      <c r="AF537" s="398"/>
      <c r="AG537" s="398"/>
      <c r="AH537" s="398"/>
      <c r="AI537" s="398"/>
      <c r="AJ537" s="398"/>
      <c r="AK537" s="398"/>
      <c r="AL537" s="398"/>
      <c r="AM537" s="398"/>
      <c r="AN537" s="398"/>
      <c r="AO537" s="398"/>
      <c r="AP537" s="398"/>
      <c r="AQ537" s="398"/>
      <c r="AR537" s="398"/>
      <c r="AS537" s="62"/>
      <c r="AT537" s="398"/>
      <c r="AU537" s="398"/>
      <c r="AV537" s="62"/>
      <c r="AW537" s="62"/>
      <c r="AX537" s="422"/>
      <c r="AY537" s="422"/>
      <c r="AZ537" s="62"/>
    </row>
    <row r="538" spans="3:52">
      <c r="C538" s="419"/>
      <c r="D538" s="630"/>
      <c r="E538" s="630"/>
      <c r="F538" s="425"/>
      <c r="G538" s="423"/>
      <c r="H538" s="423"/>
      <c r="I538" s="423"/>
      <c r="J538" s="424"/>
      <c r="K538" s="424"/>
      <c r="L538" s="429"/>
      <c r="M538" s="429"/>
      <c r="N538" s="430"/>
      <c r="O538" s="398"/>
      <c r="P538" s="62"/>
      <c r="Q538" s="399"/>
      <c r="R538" s="399"/>
      <c r="S538" s="62"/>
      <c r="T538" s="62"/>
      <c r="U538" s="398"/>
      <c r="V538" s="398"/>
      <c r="W538" s="398"/>
      <c r="X538" s="398"/>
      <c r="Y538" s="398"/>
      <c r="Z538" s="398"/>
      <c r="AA538" s="398"/>
      <c r="AB538" s="398"/>
      <c r="AC538" s="398"/>
      <c r="AD538" s="398"/>
      <c r="AE538" s="398"/>
      <c r="AF538" s="398"/>
      <c r="AG538" s="398"/>
      <c r="AH538" s="398"/>
      <c r="AI538" s="398"/>
      <c r="AJ538" s="398"/>
      <c r="AK538" s="398"/>
      <c r="AL538" s="398"/>
      <c r="AM538" s="398"/>
      <c r="AN538" s="398"/>
      <c r="AO538" s="398"/>
      <c r="AP538" s="398"/>
      <c r="AQ538" s="398"/>
      <c r="AR538" s="398"/>
      <c r="AS538" s="62"/>
      <c r="AT538" s="398"/>
      <c r="AU538" s="398"/>
      <c r="AV538" s="62"/>
      <c r="AW538" s="62"/>
      <c r="AX538" s="422"/>
      <c r="AY538" s="422"/>
      <c r="AZ538" s="62"/>
    </row>
    <row r="539" spans="3:52" ht="33.75" customHeight="1">
      <c r="C539" s="419"/>
      <c r="D539" s="611"/>
      <c r="E539" s="611"/>
      <c r="F539" s="611"/>
      <c r="G539" s="611"/>
      <c r="H539" s="611"/>
      <c r="I539" s="611"/>
      <c r="J539" s="611"/>
      <c r="K539" s="611"/>
      <c r="L539" s="611"/>
      <c r="M539" s="611"/>
      <c r="N539" s="611"/>
      <c r="O539" s="611"/>
      <c r="P539" s="611"/>
      <c r="Q539" s="611"/>
      <c r="R539" s="611"/>
      <c r="S539" s="611"/>
      <c r="T539" s="611"/>
      <c r="U539" s="611"/>
      <c r="V539" s="611"/>
      <c r="W539" s="611"/>
      <c r="X539" s="611"/>
      <c r="Y539" s="611"/>
      <c r="Z539" s="611"/>
      <c r="AA539" s="611"/>
      <c r="AB539" s="611"/>
      <c r="AC539" s="611"/>
      <c r="AD539" s="611"/>
      <c r="AE539" s="611"/>
      <c r="AF539" s="611"/>
      <c r="AG539" s="611"/>
      <c r="AH539" s="611"/>
      <c r="AI539" s="611"/>
      <c r="AJ539" s="611"/>
      <c r="AK539" s="611"/>
      <c r="AL539" s="611"/>
      <c r="AM539" s="611"/>
      <c r="AN539" s="611"/>
      <c r="AO539" s="611"/>
      <c r="AP539" s="611"/>
      <c r="AQ539" s="611"/>
      <c r="AR539" s="398"/>
      <c r="AS539" s="62"/>
      <c r="AT539" s="398"/>
      <c r="AU539" s="398"/>
      <c r="AV539" s="62"/>
      <c r="AW539" s="62"/>
      <c r="AX539" s="422"/>
      <c r="AY539" s="422"/>
      <c r="AZ539" s="62"/>
    </row>
    <row r="540" spans="3:52" ht="19.5" customHeight="1">
      <c r="C540" s="419"/>
      <c r="D540" s="426"/>
      <c r="E540" s="426"/>
      <c r="F540" s="423"/>
      <c r="G540" s="423"/>
      <c r="H540" s="423"/>
      <c r="I540" s="423"/>
      <c r="J540" s="424"/>
      <c r="K540" s="424"/>
      <c r="L540" s="429"/>
      <c r="M540" s="429"/>
      <c r="N540" s="430"/>
      <c r="O540" s="398"/>
      <c r="P540" s="62"/>
      <c r="Q540" s="399"/>
      <c r="R540" s="399"/>
      <c r="S540" s="62"/>
      <c r="T540" s="62"/>
      <c r="U540" s="398"/>
      <c r="V540" s="398"/>
      <c r="W540" s="398"/>
      <c r="X540" s="398"/>
      <c r="Y540" s="398"/>
      <c r="Z540" s="398"/>
      <c r="AA540" s="398"/>
      <c r="AB540" s="398"/>
      <c r="AC540" s="398"/>
      <c r="AD540" s="398"/>
      <c r="AE540" s="398"/>
      <c r="AF540" s="398"/>
      <c r="AG540" s="398"/>
      <c r="AH540" s="398"/>
      <c r="AI540" s="398"/>
      <c r="AJ540" s="398"/>
      <c r="AK540" s="398"/>
      <c r="AL540" s="398"/>
      <c r="AM540" s="398"/>
      <c r="AN540" s="398"/>
      <c r="AO540" s="398"/>
      <c r="AP540" s="398"/>
      <c r="AQ540" s="398"/>
      <c r="AR540" s="398"/>
      <c r="AS540" s="62"/>
      <c r="AT540" s="398"/>
      <c r="AU540" s="398"/>
      <c r="AV540" s="62"/>
      <c r="AW540" s="62"/>
      <c r="AX540" s="422"/>
      <c r="AY540" s="422"/>
      <c r="AZ540" s="62"/>
    </row>
    <row r="541" spans="3:52" ht="18.75" customHeight="1">
      <c r="C541" s="419"/>
      <c r="D541" s="631"/>
      <c r="E541" s="631"/>
      <c r="F541" s="425"/>
      <c r="G541" s="423"/>
      <c r="H541" s="423"/>
      <c r="I541" s="423"/>
      <c r="J541" s="427"/>
      <c r="K541" s="424"/>
      <c r="L541" s="424"/>
      <c r="M541" s="429"/>
      <c r="N541" s="431"/>
      <c r="O541" s="398"/>
      <c r="P541" s="62"/>
      <c r="Q541" s="399"/>
      <c r="R541" s="399"/>
      <c r="S541" s="62"/>
      <c r="T541" s="62"/>
      <c r="U541" s="398"/>
      <c r="V541" s="398"/>
      <c r="W541" s="398"/>
      <c r="X541" s="398"/>
      <c r="Y541" s="398"/>
      <c r="Z541" s="398"/>
      <c r="AA541" s="398"/>
      <c r="AB541" s="398"/>
      <c r="AC541" s="398"/>
      <c r="AD541" s="398"/>
      <c r="AE541" s="398"/>
      <c r="AF541" s="398"/>
      <c r="AG541" s="398"/>
      <c r="AH541" s="398"/>
      <c r="AI541" s="398"/>
      <c r="AJ541" s="398"/>
      <c r="AK541" s="398"/>
      <c r="AL541" s="398"/>
      <c r="AM541" s="398"/>
      <c r="AN541" s="398"/>
      <c r="AO541" s="398"/>
      <c r="AP541" s="398"/>
      <c r="AQ541" s="398"/>
      <c r="AR541" s="398"/>
      <c r="AS541" s="62"/>
      <c r="AT541" s="398"/>
      <c r="AU541" s="398"/>
      <c r="AV541" s="62"/>
      <c r="AW541" s="62"/>
      <c r="AX541" s="422"/>
      <c r="AY541" s="422"/>
      <c r="AZ541" s="62"/>
    </row>
    <row r="542" spans="3:52" ht="18.75" customHeight="1">
      <c r="C542" s="419"/>
      <c r="D542" s="426"/>
      <c r="E542" s="426"/>
      <c r="F542" s="425"/>
      <c r="G542" s="423"/>
      <c r="H542" s="423"/>
      <c r="I542" s="423"/>
      <c r="J542" s="427"/>
      <c r="K542" s="429"/>
      <c r="L542" s="432"/>
      <c r="M542" s="429"/>
      <c r="N542" s="431"/>
      <c r="O542" s="398"/>
      <c r="P542" s="62"/>
      <c r="Q542" s="399"/>
      <c r="R542" s="399"/>
      <c r="S542" s="62"/>
      <c r="T542" s="62"/>
      <c r="U542" s="398"/>
      <c r="V542" s="398"/>
      <c r="W542" s="398"/>
      <c r="X542" s="398"/>
      <c r="Y542" s="398"/>
      <c r="Z542" s="398"/>
      <c r="AA542" s="398"/>
      <c r="AB542" s="398"/>
      <c r="AC542" s="398"/>
      <c r="AD542" s="398"/>
      <c r="AE542" s="398"/>
      <c r="AF542" s="398"/>
      <c r="AG542" s="398"/>
      <c r="AH542" s="398"/>
      <c r="AI542" s="398"/>
      <c r="AJ542" s="398"/>
      <c r="AK542" s="398"/>
      <c r="AL542" s="398"/>
      <c r="AM542" s="398"/>
      <c r="AN542" s="398"/>
      <c r="AO542" s="398"/>
      <c r="AP542" s="398"/>
      <c r="AQ542" s="398"/>
      <c r="AR542" s="398"/>
      <c r="AS542" s="62"/>
      <c r="AT542" s="398"/>
      <c r="AU542" s="398"/>
      <c r="AV542" s="62"/>
      <c r="AW542" s="62"/>
      <c r="AX542" s="422"/>
      <c r="AY542" s="422"/>
      <c r="AZ542" s="62"/>
    </row>
    <row r="543" spans="3:52">
      <c r="C543" s="419"/>
      <c r="D543" s="630"/>
      <c r="E543" s="630"/>
      <c r="F543" s="428"/>
      <c r="G543" s="428"/>
      <c r="H543" s="428"/>
      <c r="I543" s="428"/>
      <c r="J543" s="429"/>
      <c r="K543" s="429"/>
      <c r="L543" s="429"/>
      <c r="M543" s="429"/>
      <c r="N543" s="430"/>
      <c r="O543" s="398"/>
      <c r="P543" s="62"/>
      <c r="Q543" s="399"/>
      <c r="R543" s="399"/>
      <c r="S543" s="62"/>
      <c r="T543" s="62"/>
      <c r="U543" s="398"/>
      <c r="V543" s="398"/>
      <c r="W543" s="398"/>
      <c r="X543" s="398"/>
      <c r="Y543" s="398"/>
      <c r="Z543" s="398"/>
      <c r="AA543" s="398"/>
      <c r="AB543" s="398"/>
      <c r="AC543" s="398"/>
      <c r="AD543" s="398"/>
      <c r="AE543" s="398"/>
      <c r="AF543" s="398"/>
      <c r="AG543" s="398"/>
      <c r="AH543" s="398"/>
      <c r="AI543" s="398"/>
      <c r="AJ543" s="398"/>
      <c r="AK543" s="398"/>
      <c r="AL543" s="398"/>
      <c r="AM543" s="398"/>
      <c r="AN543" s="398"/>
      <c r="AO543" s="398"/>
      <c r="AP543" s="398"/>
      <c r="AQ543" s="398"/>
      <c r="AR543" s="398"/>
      <c r="AS543" s="62"/>
      <c r="AT543" s="398"/>
      <c r="AU543" s="398"/>
      <c r="AV543" s="62"/>
      <c r="AW543" s="62"/>
      <c r="AX543" s="422"/>
      <c r="AY543" s="422"/>
      <c r="AZ543" s="62"/>
    </row>
    <row r="544" spans="3:52">
      <c r="D544" s="416"/>
      <c r="E544" s="416"/>
      <c r="F544" s="416"/>
      <c r="G544" s="420"/>
      <c r="H544" s="416"/>
      <c r="I544" s="416"/>
      <c r="J544" s="410"/>
      <c r="K544" s="410"/>
      <c r="L544" s="410"/>
      <c r="M544" s="410"/>
      <c r="N544" s="410"/>
      <c r="O544" s="410"/>
      <c r="P544" s="416"/>
      <c r="Q544" s="421"/>
      <c r="R544" s="421"/>
      <c r="S544" s="416"/>
      <c r="T544" s="416"/>
      <c r="U544" s="410"/>
      <c r="V544" s="410"/>
      <c r="W544" s="410"/>
      <c r="X544" s="410"/>
      <c r="Y544" s="410"/>
      <c r="Z544" s="410"/>
      <c r="AA544" s="410"/>
      <c r="AB544" s="410"/>
      <c r="AC544" s="410"/>
      <c r="AD544" s="410"/>
      <c r="AE544" s="410"/>
      <c r="AF544" s="410"/>
      <c r="AG544" s="410"/>
      <c r="AH544" s="410"/>
      <c r="AI544" s="410"/>
      <c r="AJ544" s="410"/>
      <c r="AK544" s="410"/>
      <c r="AL544" s="410"/>
      <c r="AM544" s="410"/>
      <c r="AN544" s="410"/>
      <c r="AO544" s="410"/>
      <c r="AP544" s="410"/>
      <c r="AQ544" s="410"/>
      <c r="AR544" s="410"/>
      <c r="AS544" s="416"/>
      <c r="AT544" s="410"/>
      <c r="AU544" s="410"/>
      <c r="AV544" s="416"/>
      <c r="AW544" s="416"/>
      <c r="AX544" s="417"/>
      <c r="AY544" s="417"/>
      <c r="AZ544" s="416"/>
    </row>
    <row r="546" spans="4:45" ht="18.75" customHeight="1"/>
    <row r="552" spans="4:45" ht="18" customHeight="1">
      <c r="Z552" s="634"/>
      <c r="AA552" s="634"/>
      <c r="AB552" s="634"/>
      <c r="AC552" s="634"/>
      <c r="AD552" s="634"/>
      <c r="AE552" s="634"/>
      <c r="AF552" s="634"/>
      <c r="AG552" s="634"/>
      <c r="AH552" s="634"/>
      <c r="AI552" s="634"/>
      <c r="AJ552" s="634"/>
      <c r="AK552" s="634"/>
      <c r="AL552" s="634"/>
      <c r="AM552" s="634"/>
      <c r="AN552" s="634"/>
      <c r="AO552" s="634"/>
      <c r="AP552" s="634"/>
      <c r="AQ552" s="634"/>
      <c r="AR552" s="634"/>
      <c r="AS552" s="634"/>
    </row>
    <row r="553" spans="4:45" ht="18" customHeight="1">
      <c r="D553" s="634"/>
      <c r="E553" s="634"/>
      <c r="F553" s="634"/>
      <c r="G553" s="634"/>
      <c r="H553" s="634"/>
      <c r="I553" s="634"/>
      <c r="J553" s="634"/>
      <c r="K553" s="634"/>
      <c r="L553" s="634"/>
      <c r="M553" s="634"/>
      <c r="N553" s="634"/>
      <c r="O553" s="634"/>
      <c r="P553" s="634"/>
      <c r="Q553" s="634"/>
      <c r="R553" s="634"/>
      <c r="S553" s="634"/>
      <c r="T553" s="634"/>
      <c r="U553" s="634"/>
      <c r="V553" s="634"/>
      <c r="W553" s="634"/>
      <c r="X553" s="634"/>
      <c r="Z553" s="634"/>
      <c r="AA553" s="634"/>
      <c r="AB553" s="634"/>
      <c r="AC553" s="634"/>
      <c r="AD553" s="634"/>
      <c r="AE553" s="634"/>
      <c r="AF553" s="634"/>
      <c r="AG553" s="634"/>
      <c r="AH553" s="634"/>
      <c r="AI553" s="634"/>
      <c r="AJ553" s="634"/>
      <c r="AK553" s="634"/>
      <c r="AL553" s="634"/>
      <c r="AM553" s="634"/>
      <c r="AN553" s="634"/>
      <c r="AO553" s="634"/>
      <c r="AP553" s="634"/>
      <c r="AQ553" s="634"/>
      <c r="AR553" s="634"/>
      <c r="AS553" s="634"/>
    </row>
    <row r="554" spans="4:45">
      <c r="D554" s="634"/>
      <c r="E554" s="634"/>
      <c r="F554" s="634"/>
      <c r="G554" s="634"/>
      <c r="H554" s="634"/>
      <c r="I554" s="634"/>
      <c r="J554" s="634"/>
      <c r="K554" s="634"/>
      <c r="L554" s="634"/>
      <c r="M554" s="634"/>
      <c r="N554" s="634"/>
      <c r="O554" s="634"/>
      <c r="P554" s="634"/>
      <c r="Q554" s="634"/>
      <c r="R554" s="634"/>
      <c r="S554" s="634"/>
      <c r="T554" s="634"/>
      <c r="U554" s="634"/>
      <c r="V554" s="634"/>
      <c r="W554" s="634"/>
      <c r="X554" s="634"/>
      <c r="Z554" s="634"/>
      <c r="AA554" s="634"/>
      <c r="AB554" s="634"/>
      <c r="AC554" s="634"/>
      <c r="AD554" s="634"/>
      <c r="AE554" s="634"/>
      <c r="AF554" s="634"/>
      <c r="AG554" s="634"/>
      <c r="AH554" s="634"/>
      <c r="AI554" s="634"/>
      <c r="AJ554" s="634"/>
      <c r="AK554" s="634"/>
      <c r="AL554" s="634"/>
      <c r="AM554" s="634"/>
      <c r="AN554" s="634"/>
      <c r="AO554" s="634"/>
      <c r="AP554" s="634"/>
      <c r="AQ554" s="634"/>
      <c r="AR554" s="634"/>
      <c r="AS554" s="634"/>
    </row>
    <row r="555" spans="4:45">
      <c r="D555" s="634"/>
      <c r="E555" s="634"/>
      <c r="F555" s="634"/>
      <c r="G555" s="634"/>
      <c r="H555" s="634"/>
      <c r="I555" s="634"/>
      <c r="J555" s="634"/>
      <c r="K555" s="634"/>
      <c r="L555" s="634"/>
      <c r="M555" s="634"/>
      <c r="N555" s="634"/>
      <c r="O555" s="634"/>
      <c r="P555" s="634"/>
      <c r="Q555" s="634"/>
      <c r="R555" s="634"/>
      <c r="S555" s="634"/>
      <c r="T555" s="634"/>
      <c r="U555" s="634"/>
      <c r="V555" s="634"/>
      <c r="W555" s="634"/>
      <c r="X555" s="634"/>
      <c r="Z555" s="634"/>
      <c r="AA555" s="634"/>
      <c r="AB555" s="634"/>
      <c r="AC555" s="634"/>
      <c r="AD555" s="634"/>
      <c r="AE555" s="634"/>
      <c r="AF555" s="634"/>
      <c r="AG555" s="634"/>
      <c r="AH555" s="634"/>
      <c r="AI555" s="634"/>
      <c r="AJ555" s="634"/>
      <c r="AK555" s="634"/>
      <c r="AL555" s="634"/>
      <c r="AM555" s="634"/>
      <c r="AN555" s="634"/>
      <c r="AO555" s="634"/>
      <c r="AP555" s="634"/>
      <c r="AQ555" s="634"/>
      <c r="AR555" s="634"/>
      <c r="AS555" s="634"/>
    </row>
    <row r="556" spans="4:45" ht="18.75" customHeight="1"/>
    <row r="605" spans="8:49">
      <c r="H605" s="634"/>
      <c r="I605" s="634"/>
      <c r="J605" s="634"/>
      <c r="K605" s="634"/>
      <c r="L605" s="634"/>
      <c r="M605" s="634"/>
      <c r="N605" s="634"/>
      <c r="O605" s="634"/>
      <c r="P605" s="634"/>
      <c r="Q605" s="634"/>
      <c r="R605" s="634"/>
      <c r="S605" s="634"/>
      <c r="T605" s="634"/>
      <c r="U605" s="634"/>
      <c r="V605" s="634"/>
      <c r="W605" s="634"/>
      <c r="X605" s="634"/>
      <c r="Y605" s="634"/>
      <c r="AO605" s="634"/>
      <c r="AP605" s="634"/>
      <c r="AQ605" s="634"/>
      <c r="AR605" s="634"/>
      <c r="AS605" s="634"/>
      <c r="AT605" s="635"/>
      <c r="AU605" s="635"/>
      <c r="AV605" s="634"/>
      <c r="AW605" s="634"/>
    </row>
    <row r="606" spans="8:49">
      <c r="H606" s="634"/>
      <c r="I606" s="634"/>
      <c r="J606" s="634"/>
      <c r="K606" s="634"/>
      <c r="L606" s="634"/>
      <c r="M606" s="634"/>
      <c r="N606" s="634"/>
      <c r="O606" s="634"/>
      <c r="P606" s="634"/>
      <c r="Q606" s="634"/>
      <c r="R606" s="634"/>
      <c r="S606" s="634"/>
      <c r="T606" s="634"/>
      <c r="U606" s="634"/>
      <c r="V606" s="634"/>
      <c r="W606" s="634"/>
      <c r="X606" s="634"/>
      <c r="Y606" s="634"/>
      <c r="AO606" s="634"/>
      <c r="AP606" s="634"/>
      <c r="AQ606" s="634"/>
      <c r="AR606" s="634"/>
      <c r="AS606" s="634"/>
      <c r="AT606" s="635"/>
      <c r="AU606" s="635"/>
      <c r="AV606" s="634"/>
      <c r="AW606" s="634"/>
    </row>
    <row r="607" spans="8:49">
      <c r="H607" s="634"/>
      <c r="I607" s="634"/>
      <c r="J607" s="634"/>
      <c r="K607" s="634"/>
      <c r="L607" s="634"/>
      <c r="M607" s="634"/>
      <c r="N607" s="634"/>
      <c r="O607" s="634"/>
      <c r="P607" s="634"/>
      <c r="Q607" s="634"/>
      <c r="R607" s="634"/>
      <c r="S607" s="634"/>
      <c r="T607" s="634"/>
      <c r="U607" s="634"/>
      <c r="V607" s="634"/>
      <c r="W607" s="634"/>
      <c r="X607" s="634"/>
      <c r="Y607" s="634"/>
      <c r="AO607" s="634"/>
      <c r="AP607" s="634"/>
      <c r="AQ607" s="634"/>
      <c r="AR607" s="634"/>
      <c r="AS607" s="634"/>
      <c r="AT607" s="635"/>
      <c r="AU607" s="635"/>
      <c r="AV607" s="634"/>
      <c r="AW607" s="634"/>
    </row>
    <row r="663" spans="8:49">
      <c r="H663" s="634"/>
      <c r="I663" s="634"/>
      <c r="J663" s="634"/>
      <c r="K663" s="634"/>
      <c r="L663" s="634"/>
      <c r="M663" s="634"/>
      <c r="N663" s="634"/>
      <c r="O663" s="634"/>
      <c r="P663" s="634"/>
      <c r="Q663" s="634"/>
      <c r="R663" s="634"/>
      <c r="S663" s="634"/>
      <c r="T663" s="634"/>
      <c r="U663" s="634"/>
      <c r="V663" s="634"/>
      <c r="W663" s="634"/>
      <c r="X663" s="634"/>
      <c r="Y663" s="634"/>
      <c r="AO663" s="634"/>
      <c r="AP663" s="634"/>
      <c r="AQ663" s="634"/>
      <c r="AR663" s="634"/>
      <c r="AS663" s="634"/>
      <c r="AT663" s="635"/>
      <c r="AU663" s="635"/>
      <c r="AV663" s="634"/>
      <c r="AW663" s="634"/>
    </row>
    <row r="664" spans="8:49">
      <c r="H664" s="634"/>
      <c r="I664" s="634"/>
      <c r="J664" s="634"/>
      <c r="K664" s="634"/>
      <c r="L664" s="634"/>
      <c r="M664" s="634"/>
      <c r="N664" s="634"/>
      <c r="O664" s="634"/>
      <c r="P664" s="634"/>
      <c r="Q664" s="634"/>
      <c r="R664" s="634"/>
      <c r="S664" s="634"/>
      <c r="T664" s="634"/>
      <c r="U664" s="634"/>
      <c r="V664" s="634"/>
      <c r="W664" s="634"/>
      <c r="X664" s="634"/>
      <c r="Y664" s="634"/>
      <c r="AO664" s="634"/>
      <c r="AP664" s="634"/>
      <c r="AQ664" s="634"/>
      <c r="AR664" s="634"/>
      <c r="AS664" s="634"/>
      <c r="AT664" s="635"/>
      <c r="AU664" s="635"/>
      <c r="AV664" s="634"/>
      <c r="AW664" s="634"/>
    </row>
    <row r="665" spans="8:49">
      <c r="H665" s="634"/>
      <c r="I665" s="634"/>
      <c r="J665" s="634"/>
      <c r="K665" s="634"/>
      <c r="L665" s="634"/>
      <c r="M665" s="634"/>
      <c r="N665" s="634"/>
      <c r="O665" s="634"/>
      <c r="P665" s="634"/>
      <c r="Q665" s="634"/>
      <c r="R665" s="634"/>
      <c r="S665" s="634"/>
      <c r="T665" s="634"/>
      <c r="U665" s="634"/>
      <c r="V665" s="634"/>
      <c r="W665" s="634"/>
      <c r="X665" s="634"/>
      <c r="Y665" s="634"/>
      <c r="AO665" s="634"/>
      <c r="AP665" s="634"/>
      <c r="AQ665" s="634"/>
      <c r="AR665" s="634"/>
      <c r="AS665" s="634"/>
      <c r="AT665" s="635"/>
      <c r="AU665" s="635"/>
      <c r="AV665" s="634"/>
      <c r="AW665" s="634"/>
    </row>
  </sheetData>
  <autoFilter ref="A9:AZ518" xr:uid="{00000000-0001-0000-0100-000000000000}"/>
  <mergeCells count="109">
    <mergeCell ref="A467:A487"/>
    <mergeCell ref="A409:A432"/>
    <mergeCell ref="A433:A437"/>
    <mergeCell ref="A442:A466"/>
    <mergeCell ref="A6:B6"/>
    <mergeCell ref="A7:B7"/>
    <mergeCell ref="K4:K5"/>
    <mergeCell ref="A392:A404"/>
    <mergeCell ref="A8:B8"/>
    <mergeCell ref="A14:A152"/>
    <mergeCell ref="A153:A313"/>
    <mergeCell ref="A314:A391"/>
    <mergeCell ref="A405:A408"/>
    <mergeCell ref="A438:A441"/>
    <mergeCell ref="Y3:Y5"/>
    <mergeCell ref="B517:J517"/>
    <mergeCell ref="AS3:AS5"/>
    <mergeCell ref="I3:I5"/>
    <mergeCell ref="AO3:AO5"/>
    <mergeCell ref="AE4:AE5"/>
    <mergeCell ref="AF4:AF5"/>
    <mergeCell ref="AG4:AG5"/>
    <mergeCell ref="W4:W5"/>
    <mergeCell ref="AJ3:AN3"/>
    <mergeCell ref="P3:P5"/>
    <mergeCell ref="U3:X3"/>
    <mergeCell ref="Q3:Q5"/>
    <mergeCell ref="U4:U5"/>
    <mergeCell ref="A1:AZ1"/>
    <mergeCell ref="AQ3:AQ5"/>
    <mergeCell ref="AR3:AR5"/>
    <mergeCell ref="A3:A5"/>
    <mergeCell ref="AZ3:AZ5"/>
    <mergeCell ref="B3:B5"/>
    <mergeCell ref="C3:C5"/>
    <mergeCell ref="AE3:AI3"/>
    <mergeCell ref="Z4:Z5"/>
    <mergeCell ref="AA4:AA5"/>
    <mergeCell ref="AB4:AB5"/>
    <mergeCell ref="AC4:AC5"/>
    <mergeCell ref="AY3:AY5"/>
    <mergeCell ref="E3:E5"/>
    <mergeCell ref="F3:F5"/>
    <mergeCell ref="G3:G5"/>
    <mergeCell ref="H3:H5"/>
    <mergeCell ref="J3:J5"/>
    <mergeCell ref="S3:S5"/>
    <mergeCell ref="AX3:AX5"/>
    <mergeCell ref="AT3:AT5"/>
    <mergeCell ref="AU3:AU5"/>
    <mergeCell ref="AV3:AV5"/>
    <mergeCell ref="AW3:AW5"/>
    <mergeCell ref="AO605:AW607"/>
    <mergeCell ref="Z3:AC3"/>
    <mergeCell ref="AD3:AD5"/>
    <mergeCell ref="D553:X553"/>
    <mergeCell ref="D554:X554"/>
    <mergeCell ref="D555:X555"/>
    <mergeCell ref="Z552:AS552"/>
    <mergeCell ref="Z553:AS553"/>
    <mergeCell ref="Z554:AS554"/>
    <mergeCell ref="Z555:AS555"/>
    <mergeCell ref="D539:AQ539"/>
    <mergeCell ref="AL4:AL5"/>
    <mergeCell ref="AM4:AM5"/>
    <mergeCell ref="AI4:AI5"/>
    <mergeCell ref="AN4:AN5"/>
    <mergeCell ref="B515:J515"/>
    <mergeCell ref="B516:J516"/>
    <mergeCell ref="D537:E537"/>
    <mergeCell ref="L4:L5"/>
    <mergeCell ref="D3:D5"/>
    <mergeCell ref="B509:J509"/>
    <mergeCell ref="B510:J510"/>
    <mergeCell ref="B511:J511"/>
    <mergeCell ref="AJ4:AJ5"/>
    <mergeCell ref="A488:A492"/>
    <mergeCell ref="X4:X5"/>
    <mergeCell ref="M3:M5"/>
    <mergeCell ref="N3:N5"/>
    <mergeCell ref="T3:T5"/>
    <mergeCell ref="AO663:AW665"/>
    <mergeCell ref="H605:Y607"/>
    <mergeCell ref="A10:A13"/>
    <mergeCell ref="B512:J512"/>
    <mergeCell ref="B513:J513"/>
    <mergeCell ref="B514:J514"/>
    <mergeCell ref="AP3:AP5"/>
    <mergeCell ref="A493:A496"/>
    <mergeCell ref="V4:V5"/>
    <mergeCell ref="H663:Y665"/>
    <mergeCell ref="AK4:AK5"/>
    <mergeCell ref="O3:O5"/>
    <mergeCell ref="K3:L3"/>
    <mergeCell ref="R3:R5"/>
    <mergeCell ref="AH4:AH5"/>
    <mergeCell ref="B518:J518"/>
    <mergeCell ref="B506:J506"/>
    <mergeCell ref="B507:J507"/>
    <mergeCell ref="B508:J508"/>
    <mergeCell ref="D543:E543"/>
    <mergeCell ref="D541:E541"/>
    <mergeCell ref="N520:V520"/>
    <mergeCell ref="D536:E536"/>
    <mergeCell ref="D538:E538"/>
    <mergeCell ref="D520:L520"/>
    <mergeCell ref="D533:E533"/>
    <mergeCell ref="D534:E534"/>
    <mergeCell ref="D535:E535"/>
  </mergeCells>
  <phoneticPr fontId="48" type="noConversion"/>
  <dataValidations disablePrompts="1" count="1">
    <dataValidation type="list" allowBlank="1" showInputMessage="1" showErrorMessage="1" sqref="AV326:AV389 R326" xr:uid="{4C9746C2-9C67-439C-B410-515065BFBFD7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1" fitToHeight="0" orientation="landscape" verticalDpi="4294967295" r:id="rId1"/>
  <headerFooter>
    <oddHeader>&amp;C&amp;"Arial,Tučné"&amp;28Zásobník projektů spolufinancovaných z EU/EHP a národních zdrojů - aktualizace č. 2_2025&amp;R&amp;24Příloha č.  1</oddHeader>
    <oddFooter>&amp;C&amp;26Stránka 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Zásobník projektů_RK</vt:lpstr>
      <vt:lpstr>'Zásobník projektů_RK'!Názvy_tisku</vt:lpstr>
      <vt:lpstr>zasobnik_zal!Názvy_tisku</vt:lpstr>
      <vt:lpstr>'Zásobník projektů_RK'!Oblast_tisku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2025-05-05T10:08:02Z</cp:lastPrinted>
  <dcterms:created xsi:type="dcterms:W3CDTF">2013-02-12T09:56:00Z</dcterms:created>
  <dcterms:modified xsi:type="dcterms:W3CDTF">2025-05-05T16:07:42Z</dcterms:modified>
</cp:coreProperties>
</file>