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riesova\Documents\ORGANIZAČNÍ 2020-2024\Zastupitelstvo\2022\ZK č. 2 28-02-22\Příprava\ZK zap č. 13 28-02-22\"/>
    </mc:Choice>
  </mc:AlternateContent>
  <xr:revisionPtr revIDLastSave="0" documentId="8_{FD6EC443-EEF1-4ED5-A9D8-B00CDC0973B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H60" i="1" l="1"/>
</calcChain>
</file>

<file path=xl/sharedStrings.xml><?xml version="1.0" encoding="utf-8"?>
<sst xmlns="http://schemas.openxmlformats.org/spreadsheetml/2006/main" count="288" uniqueCount="234">
  <si>
    <t>Poř. číslo</t>
  </si>
  <si>
    <t>Číslo žádosti</t>
  </si>
  <si>
    <t>Název žadatele</t>
  </si>
  <si>
    <t>Okres</t>
  </si>
  <si>
    <t>Název projektu</t>
  </si>
  <si>
    <t>Průměr bodového ohodnocení</t>
  </si>
  <si>
    <t xml:space="preserve">Požadovaná dotace v Kč </t>
  </si>
  <si>
    <t>Kumulativní součet</t>
  </si>
  <si>
    <t>1.</t>
  </si>
  <si>
    <t>2.</t>
  </si>
  <si>
    <t>3.</t>
  </si>
  <si>
    <t>Rozpočet pro tematické zadání</t>
  </si>
  <si>
    <t>CELKEM</t>
  </si>
  <si>
    <t>Datum a čas elektronického podání žádosti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</si>
  <si>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</si>
  <si>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</si>
  <si>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</si>
  <si>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</si>
  <si>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</si>
  <si>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</si>
  <si>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</si>
  <si>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</si>
  <si>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</si>
  <si>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</si>
  <si>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</si>
  <si>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</si>
  <si>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</si>
  <si>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</si>
  <si>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</si>
  <si>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</si>
  <si>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</si>
  <si>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</si>
  <si>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</si>
  <si>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</si>
  <si>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</si>
  <si>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</si>
  <si>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</si>
  <si>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</si>
  <si>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</si>
  <si>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</si>
  <si>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</si>
  <si>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Tematické zadání Obnova kulturních památek</t>
  </si>
  <si>
    <t>Kolín</t>
  </si>
  <si>
    <t>Stratigrafický průzkum barokních maleb formou lokálních a pásových sond na zámku Kácov č.p.1</t>
  </si>
  <si>
    <t>Praha</t>
  </si>
  <si>
    <t>Ing. Pavlína Linzerová</t>
  </si>
  <si>
    <t>Praha 1</t>
  </si>
  <si>
    <t>Praha - východ</t>
  </si>
  <si>
    <t>PhDr. Matěj Stropnický</t>
  </si>
  <si>
    <t>Příbram</t>
  </si>
  <si>
    <t>Nymburk</t>
  </si>
  <si>
    <t>Římskokatolická farnost Kutná Hora - Sedlec (46402101)</t>
  </si>
  <si>
    <t>Kutná Hora</t>
  </si>
  <si>
    <t>Římskokatolická farnost - arciděkanství, Kutná Hora (46403523)</t>
  </si>
  <si>
    <t>Beroun</t>
  </si>
  <si>
    <t>Římskokatolická farnost Kolín (46390839)</t>
  </si>
  <si>
    <t>Mladá Boleslav</t>
  </si>
  <si>
    <t>Římskokatolická farnost Votice (61664561)</t>
  </si>
  <si>
    <t>Benešov</t>
  </si>
  <si>
    <t>Mělník</t>
  </si>
  <si>
    <t>Římskokatolická farnost BENEŠOV (61660086)</t>
  </si>
  <si>
    <t>Římskokatolická farnost Kralupy nad Vltavou (49519085)</t>
  </si>
  <si>
    <t>TTP invest, a.s. (24141224)</t>
  </si>
  <si>
    <t>Římskokatolická farnost-děkanství Mnichovo Hradiště (42717159)</t>
  </si>
  <si>
    <t>USA</t>
  </si>
  <si>
    <t>CELKEM PROGRAM OBNOVA  PAMÁTEK</t>
  </si>
  <si>
    <t>Tematické zadání Obnova památek  určených ke společenskému využití</t>
  </si>
  <si>
    <t>Návrh na poskytnutí dotací z Programu 2022 pro poskytování dotací  na obnovu památek z rozpočtu Středočeského kraje 
ze Středočeského Fondu kultury a obnovy památek</t>
  </si>
  <si>
    <t>Celkový předpokládaný objem peněžních prostředků pro rok 2022</t>
  </si>
  <si>
    <t>31.</t>
  </si>
  <si>
    <t>32.</t>
  </si>
  <si>
    <t>KUL/OKP/046268/2022</t>
  </si>
  <si>
    <t>Digitalizace podkladů, zaměření, průzkumy a restaurátorské záměry</t>
  </si>
  <si>
    <t>KUL/OKP/045911/2022</t>
  </si>
  <si>
    <t>KUL/OKP/045885/2022</t>
  </si>
  <si>
    <t>Římskokatolická farnost Březina nad Jizerou (62451049)</t>
  </si>
  <si>
    <t>Pokračující rekonstrukce krovu a střešní krytiny věže  gotického kostela sv. Vavřince v Březině nad Jizerou</t>
  </si>
  <si>
    <t>KUL/OKP/046052/2022</t>
  </si>
  <si>
    <t>Ballena a.s. (26213214)</t>
  </si>
  <si>
    <t>stavebně historický průzkum</t>
  </si>
  <si>
    <t>KUL/OKP/045880/2022</t>
  </si>
  <si>
    <t>Římskokatolická farnost Loukov u Mnichova Hradiště (42717566)</t>
  </si>
  <si>
    <t>Pokračující rekonstrukce vnějších omítek kostela Nejsvětější Trojice v Loukově u Mnichova Hradiště</t>
  </si>
  <si>
    <t>KUL/OKP/046054/2022</t>
  </si>
  <si>
    <t>Průzkumy pro rekonstrukci sokolovny na objekt kulturní a občanské vybavenosti v Měšicích</t>
  </si>
  <si>
    <t>KUL/OKP/045884/2022</t>
  </si>
  <si>
    <t>Římskokatolická farnost Kněžmost (62451081)</t>
  </si>
  <si>
    <t>Rekonstrukce interiéru kostela sv. Františka Serafínského v Kněžmostě</t>
  </si>
  <si>
    <t>KUL/OKP/045804/2022</t>
  </si>
  <si>
    <t>Nové Dvory, kostel sv. Anny, oprava interiéru a ohradní zdi, zahradní úpravy</t>
  </si>
  <si>
    <t>KUL/OKP/046229/2022</t>
  </si>
  <si>
    <t>Římskokatolická farnost proboštství Poděbrady (48932612)</t>
  </si>
  <si>
    <t>SHP včetně zaměření</t>
  </si>
  <si>
    <t>KUL/OKP/045769/2022</t>
  </si>
  <si>
    <t>Restaurování nástěnných maleb v západní síni jižního křídla zámku v Králově Dvoře</t>
  </si>
  <si>
    <t>KUL/OKP/045768/2022</t>
  </si>
  <si>
    <t>Nelahozeves - zámek Nelahozeves - Restaurátorský průzkum sgrafitové výzdoby a bosáží severní fasády</t>
  </si>
  <si>
    <t>KUL/OKP/045930/2022</t>
  </si>
  <si>
    <t>Mělník, kostel sv. Petra a Pavla, Obnova severní lodi - I. etapa</t>
  </si>
  <si>
    <t>KUL/OKP/045781/2022</t>
  </si>
  <si>
    <t>restaurování výmalby východní kaple - III. etapa, restaurování vitráže</t>
  </si>
  <si>
    <t>KUL/OKP/046216/2022</t>
  </si>
  <si>
    <t>Ing. Michal Farník</t>
  </si>
  <si>
    <t>Průzkumné práce na zámku Neustupov</t>
  </si>
  <si>
    <t>KUL/OKP/045955/2022</t>
  </si>
  <si>
    <t>restaurování kašny</t>
  </si>
  <si>
    <t>KUL/OKP/045985/2022</t>
  </si>
  <si>
    <t>Římskokatolická farnost Řitonice (62451111)</t>
  </si>
  <si>
    <t>Jičín</t>
  </si>
  <si>
    <t>Další etapa obnovy kostela sv. Štěpána v Řitonicích - záchrana gotických omítek na presbytáři, přemístění a záchrana cenného náhrobku</t>
  </si>
  <si>
    <t>KUL/OKP/046112/2022</t>
  </si>
  <si>
    <t>Geodetické zaměření a restaurátorské průzkumy v kostele sv. Ondřeje v Nelahozevsi.</t>
  </si>
  <si>
    <t>KUL/OKP/046012/2022</t>
  </si>
  <si>
    <t>Oprava fasády kostela Všech svatých, Olbramovice</t>
  </si>
  <si>
    <t>KUL/OKP/046002/2022</t>
  </si>
  <si>
    <t>Farní sbor Českobratrské církve.evangelické v Poděbradech (64732983)</t>
  </si>
  <si>
    <t>Obnova terasových zdí Altánu Gloriet v Poděbradech</t>
  </si>
  <si>
    <t>KUL/OKP/046203/2022</t>
  </si>
  <si>
    <t>Římskokatolická farnost Libice nad Cidlinou (68997001)</t>
  </si>
  <si>
    <t>Stavebně historický průzkum</t>
  </si>
  <si>
    <t>KUL/OKP/045838/2022</t>
  </si>
  <si>
    <t xml:space="preserve">Zámek Nižbor - předzámčí, II.etapa oprava střech SZ křídla </t>
  </si>
  <si>
    <t>KUL/OKP/046042/2022</t>
  </si>
  <si>
    <t>Udržovací práce ohradní zeď, kostel sv.Jakuba, Chvojen, Benešov</t>
  </si>
  <si>
    <t>KUL/OKP/045934/2022</t>
  </si>
  <si>
    <t>Římskokatolická farnost Benátky nad Jizerou (48680591)</t>
  </si>
  <si>
    <t>Kostel Nanebevzetí Panny Marie, Benátky nad Jizerou - oprava střechy presbytáře a sakristie</t>
  </si>
  <si>
    <t>KUL/OKP/045997/2022</t>
  </si>
  <si>
    <t>Římskokatolická farnost Týnec nad Sázavou (61664502)</t>
  </si>
  <si>
    <t>Oprava střechy a krovu nad presbytářem kostela, Netvořice</t>
  </si>
  <si>
    <t>KUL/OKP/045946/2022</t>
  </si>
  <si>
    <t>Oprava hradebních věží</t>
  </si>
  <si>
    <t>KUL/OKP/046043/2022</t>
  </si>
  <si>
    <t>Římskokatolická farnost Bělá pod Bezdězem (42716853)</t>
  </si>
  <si>
    <t>I. etapa rekonstrukce krovu a střechy kostela sv. Vavřince v Čisté u Ml.Boleslavi</t>
  </si>
  <si>
    <t>KUL/OKP/045778/2022</t>
  </si>
  <si>
    <t>I. etapa restaurování figurálních vitráží v presbytáři kostela Nanebevzetí P. Marie a sv. Václava v Kralupech nad Vltavou.</t>
  </si>
  <si>
    <t>KUL/OKP/045923/2022</t>
  </si>
  <si>
    <t>Klášter voršilek v Kutné Hoře - oprava krovu a střešního pláště 1. části SV křídla</t>
  </si>
  <si>
    <t>KUL/OKP/045848/2022</t>
  </si>
  <si>
    <t>Restaurování portálu a ostění dvou oken na budově městyse Vysoký Chlumec č.p. 14</t>
  </si>
  <si>
    <t>KUL/OKP/045760/2022</t>
  </si>
  <si>
    <t xml:space="preserve">Restaurování historické opony Dusíkova divadla v Čáslavi </t>
  </si>
  <si>
    <t>KUL/OKP/045793/2022</t>
  </si>
  <si>
    <t>Restaurování vnějšího pláště hrobky rodiny Švermovy a Hendrichovy v Mnichově Hradišti</t>
  </si>
  <si>
    <t>2022-01-03 15:27:22.0</t>
  </si>
  <si>
    <t>2021-12-16 15:52:36.0</t>
  </si>
  <si>
    <t>2021-12-29 12:00:48.0</t>
  </si>
  <si>
    <t>2022-01-02 19:46:30.0</t>
  </si>
  <si>
    <t>2021-12-29 12:04:53.0</t>
  </si>
  <si>
    <t>2022-01-03 11:43:05.0</t>
  </si>
  <si>
    <t>2021-12-29 11:46:52.0</t>
  </si>
  <si>
    <t>2022-01-03 10:00:29.0</t>
  </si>
  <si>
    <t>2022-01-03 12:31:42.0</t>
  </si>
  <si>
    <t>2021-12-17 10:01:12.0</t>
  </si>
  <si>
    <t>2021-12-09 17:26:33.0</t>
  </si>
  <si>
    <t>2021-12-29 10:12:15.0</t>
  </si>
  <si>
    <t>2021-12-23 10:00:06.0</t>
  </si>
  <si>
    <t>2022-01-03 15:11:22.0</t>
  </si>
  <si>
    <t>2021-12-30 21:40:49.0</t>
  </si>
  <si>
    <t>2021-12-31 17:51:19.0</t>
  </si>
  <si>
    <t>2022-01-03 09:43:06.0</t>
  </si>
  <si>
    <t>2021-12-28 11:01:00.0</t>
  </si>
  <si>
    <t>2021-12-30 19:29:15.0</t>
  </si>
  <si>
    <t>2022-01-03 09:51:48.0</t>
  </si>
  <si>
    <t>2021-12-29 08:12:13.0</t>
  </si>
  <si>
    <t>2021-12-29 10:18:22.0</t>
  </si>
  <si>
    <t>2021-12-28 08:32:25.0</t>
  </si>
  <si>
    <t>2021-12-23 12:34:34.0</t>
  </si>
  <si>
    <t>2022-01-03 14:56:44.0</t>
  </si>
  <si>
    <t>2021-12-28 10:57:43.0</t>
  </si>
  <si>
    <t>2021-12-15 09:07:19.0</t>
  </si>
  <si>
    <t>2021-12-16 12:21:26.0</t>
  </si>
  <si>
    <t>2021-12-13 13:44:01.0</t>
  </si>
  <si>
    <t>2021-12-17 10:58:16.0</t>
  </si>
  <si>
    <t>2021-12-31 12:43:13.0</t>
  </si>
  <si>
    <t>KUL/OPSV/045756/2022</t>
  </si>
  <si>
    <t>zámek Kácov-oprava ústřední chodby I. NP</t>
  </si>
  <si>
    <t>KUL/OPSV/045747/2022</t>
  </si>
  <si>
    <t xml:space="preserve">Zámek Líšno - oprava staticky narušených sálů zámku </t>
  </si>
  <si>
    <t>KUL/OPSV/046000/2022</t>
  </si>
  <si>
    <t>Čtvrtá etapa rekonstrukce společenského zázemí v areálu děkanství Mnichovo Hradiště - rekonstrukce hospodářského stavení  2022</t>
  </si>
  <si>
    <t>KUL/OPSV/045754/2022</t>
  </si>
  <si>
    <t xml:space="preserve">Revitalizace hutě Barbora v Jincích </t>
  </si>
  <si>
    <t>KUL/OPSV/045823/2022</t>
  </si>
  <si>
    <t xml:space="preserve">Hrad Dražice </t>
  </si>
  <si>
    <t>KUL/OPSV/045834/2022</t>
  </si>
  <si>
    <t>Zvěstov Zámek – statické zajištění J křídla (odstranění havarijního stavu)</t>
  </si>
  <si>
    <t>KUL/OPSV/045749/2022</t>
  </si>
  <si>
    <t>rekonstrukce střechy Zámku Olešná</t>
  </si>
  <si>
    <t>KUL/OPSV/045903/2022</t>
  </si>
  <si>
    <t>Amaltheia a.s. (27951111)</t>
  </si>
  <si>
    <t>Projekt  celkové obnovy a rekonstrukce Oranžerie - zámek Liteň</t>
  </si>
  <si>
    <t>KUL/OPSV/045763/2022</t>
  </si>
  <si>
    <t>Závěrečná etapa rekonstrukce nového mlýna ve Vepřku č.p.19 - obnova fasád a stavební úpravy interiéru</t>
  </si>
  <si>
    <t>KUL/OPSV/046139/2022</t>
  </si>
  <si>
    <t>Náboženská obec Církve československé husitské v Týnci nad Sázavou (73632911)</t>
  </si>
  <si>
    <t>Obnova střechy románské rotundy a gotické věže hradu v Týnci nad Sázavou</t>
  </si>
  <si>
    <t>KUL/OPSV/046029/2022</t>
  </si>
  <si>
    <t>MUDr. Alice Tomková</t>
  </si>
  <si>
    <t>Zámek Příčovy - obnovy stropů 2. NP, obnova krovu a střechy</t>
  </si>
  <si>
    <t>2021-12-09 11:34:07.0</t>
  </si>
  <si>
    <t>2021-12-09 12:21:30.0</t>
  </si>
  <si>
    <t>2021-12-27 19:40:09.0</t>
  </si>
  <si>
    <t>2021-12-28 11:15:49.0</t>
  </si>
  <si>
    <t>2022-01-03 13:59:01.0</t>
  </si>
  <si>
    <t>2021-12-13 14:33:21.0</t>
  </si>
  <si>
    <t>2021-12-09 15:43:58.0</t>
  </si>
  <si>
    <t>2021-12-15 13:48:02.0</t>
  </si>
  <si>
    <t>2021-12-15 10:06:00.0</t>
  </si>
  <si>
    <t>2021-12-31 14:00:55.0</t>
  </si>
  <si>
    <t>2021-12-30 08:39:33.0</t>
  </si>
  <si>
    <t>KUL/OKP/045771/2022</t>
  </si>
  <si>
    <t>Restaurování hrobového místa rodiny Carl Merlet - Lesní hřbitov v Novém Jáchymově</t>
  </si>
  <si>
    <t>2021-12-22 09:50:55.0</t>
  </si>
  <si>
    <t>Josef Homolka</t>
  </si>
  <si>
    <t xml:space="preserve">Poskytnutá dotace v Kč </t>
  </si>
  <si>
    <t>Obec Měšice (00240451)</t>
  </si>
  <si>
    <t>Město Králův Dvůr (00509701)</t>
  </si>
  <si>
    <t>Římskokatolická farnost - proboštství Mělník (42743052)</t>
  </si>
  <si>
    <t>Margaret Brooks Lobkowicz</t>
  </si>
  <si>
    <t>Obec Nelahozeves (00237094)</t>
  </si>
  <si>
    <t>Obec Nižbor (00233641)</t>
  </si>
  <si>
    <t>Obec Nový Jáchymov  (00233650)</t>
  </si>
  <si>
    <t>Město Nymburk (00239500)</t>
  </si>
  <si>
    <t>Město Čáslav (00236021)</t>
  </si>
  <si>
    <t>Městys Vysoký Chlumec (00243582)</t>
  </si>
  <si>
    <t>Město Mnichovo Hradiště (00238309)</t>
  </si>
  <si>
    <t>Městys Jince (00242381)</t>
  </si>
  <si>
    <t>Obec Zvěstov (00233099)</t>
  </si>
  <si>
    <t>Ing. Vladan Brezina</t>
  </si>
  <si>
    <t>Pavel Malkovský</t>
  </si>
  <si>
    <t>Ing. Jaroslav Kubíček</t>
  </si>
  <si>
    <t>příloha č. 3 k usnesení č. 027-13/2022/ZK ze dne 28.2.2022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</si>
</sst>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NumberFormat="1" applyFont="1" applyFill="1" applyBorder="1" applyAlignment="1">
      <alignment wrapText="1"/>
    </xf>
    <xf numFmtId="165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/>
    <xf numFmtId="0" fontId="0" fillId="0" borderId="0" xfId="0" applyFont="1"/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3" fontId="0" fillId="0" borderId="1" xfId="0" applyNumberFormat="1" applyBorder="1"/>
    <xf numFmtId="165" fontId="4" fillId="0" borderId="1" xfId="0" applyNumberFormat="1" applyFont="1" applyBorder="1"/>
    <xf numFmtId="2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3" fillId="0" borderId="6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wrapText="1"/>
    </xf>
    <xf numFmtId="3" fontId="0" fillId="0" borderId="5" xfId="0" applyNumberFormat="1" applyBorder="1" applyAlignment="1">
      <alignment wrapText="1"/>
    </xf>
    <xf numFmtId="3" fontId="0" fillId="0" borderId="5" xfId="0" applyNumberFormat="1" applyBorder="1"/>
    <xf numFmtId="0" fontId="1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2" fontId="1" fillId="0" borderId="0" xfId="0" applyNumberFormat="1" applyFont="1" applyFill="1" applyBorder="1" applyAlignment="1">
      <alignment wrapText="1"/>
    </xf>
    <xf numFmtId="165" fontId="1" fillId="2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1" fillId="0" borderId="7" xfId="0" applyNumberFormat="1" applyFont="1" applyFill="1" applyBorder="1" applyAlignment="1">
      <alignment wrapText="1"/>
    </xf>
    <xf numFmtId="0" fontId="3" fillId="0" borderId="7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wrapText="1"/>
    </xf>
    <xf numFmtId="165" fontId="1" fillId="0" borderId="7" xfId="0" applyNumberFormat="1" applyFont="1" applyFill="1" applyBorder="1" applyAlignment="1">
      <alignment wrapText="1"/>
    </xf>
    <xf numFmtId="165" fontId="1" fillId="2" borderId="7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/>
    <xf numFmtId="3" fontId="9" fillId="0" borderId="1" xfId="0" applyNumberFormat="1" applyFont="1" applyBorder="1"/>
    <xf numFmtId="3" fontId="4" fillId="0" borderId="1" xfId="0" applyNumberFormat="1" applyFont="1" applyBorder="1"/>
    <xf numFmtId="0" fontId="1" fillId="0" borderId="4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NumberFormat="1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4" fillId="0" borderId="4" xfId="0" applyNumberFormat="1" applyFont="1" applyFill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Normal="100" workbookViewId="0">
      <selection activeCell="G1" sqref="G1:J1"/>
    </sheetView>
  </sheetViews>
  <sheetFormatPr defaultRowHeight="15" x14ac:dyDescent="0.25"/>
  <cols>
    <col min="1" max="1" width="6.28515625" customWidth="1"/>
    <col min="2" max="2" width="21.42578125" customWidth="1"/>
    <col min="3" max="3" width="16" customWidth="1"/>
    <col min="4" max="4" width="11.5703125" customWidth="1"/>
    <col min="5" max="5" width="25" customWidth="1"/>
    <col min="6" max="6" width="11.5703125" customWidth="1"/>
    <col min="7" max="9" width="14.7109375" customWidth="1"/>
    <col min="10" max="10" width="20.5703125" customWidth="1"/>
    <col min="11" max="11" width="36.42578125" customWidth="1"/>
  </cols>
  <sheetData>
    <row r="1" spans="1:10" x14ac:dyDescent="0.25">
      <c r="G1" s="60" t="s">
        <v>233</v>
      </c>
      <c r="H1" s="60"/>
      <c r="I1" s="60"/>
      <c r="J1" s="60"/>
    </row>
    <row r="2" spans="1:10" ht="40.5" customHeight="1" x14ac:dyDescent="0.25">
      <c r="A2" s="53" t="s">
        <v>67</v>
      </c>
      <c r="B2" s="54"/>
      <c r="C2" s="54"/>
      <c r="D2" s="54"/>
      <c r="E2" s="54"/>
      <c r="F2" s="54"/>
      <c r="G2" s="54"/>
      <c r="H2" s="54"/>
      <c r="I2" s="54"/>
      <c r="J2" s="55"/>
    </row>
    <row r="3" spans="1:10" x14ac:dyDescent="0.25">
      <c r="A3" s="56" t="s">
        <v>68</v>
      </c>
      <c r="B3" s="57"/>
      <c r="C3" s="57"/>
      <c r="D3" s="57"/>
      <c r="E3" s="57"/>
      <c r="F3" s="57"/>
      <c r="G3" s="57"/>
      <c r="H3" s="57"/>
      <c r="I3" s="1">
        <v>40000000</v>
      </c>
      <c r="J3" s="6"/>
    </row>
    <row r="4" spans="1:10" x14ac:dyDescent="0.25">
      <c r="A4" s="58"/>
      <c r="B4" s="59"/>
      <c r="C4" s="59"/>
      <c r="D4" s="59"/>
      <c r="E4" s="59"/>
      <c r="F4" s="59"/>
      <c r="G4" s="59"/>
      <c r="H4" s="59"/>
      <c r="I4" s="10"/>
      <c r="J4" s="6"/>
    </row>
    <row r="5" spans="1:10" x14ac:dyDescent="0.25">
      <c r="A5" s="48" t="s">
        <v>41</v>
      </c>
      <c r="B5" s="49"/>
      <c r="C5" s="49"/>
      <c r="D5" s="49"/>
      <c r="E5" s="49"/>
      <c r="F5" s="49"/>
      <c r="G5" s="49"/>
      <c r="H5" s="49"/>
      <c r="I5" s="9"/>
      <c r="J5" s="7"/>
    </row>
    <row r="6" spans="1:10" x14ac:dyDescent="0.25">
      <c r="A6" s="50" t="s">
        <v>11</v>
      </c>
      <c r="B6" s="51"/>
      <c r="C6" s="51"/>
      <c r="D6" s="51"/>
      <c r="E6" s="51"/>
      <c r="F6" s="51"/>
      <c r="G6" s="51"/>
      <c r="H6" s="52"/>
      <c r="I6" s="1">
        <v>8000000</v>
      </c>
      <c r="J6" s="8"/>
    </row>
    <row r="7" spans="1:10" ht="45" x14ac:dyDescent="0.2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2" t="s">
        <v>216</v>
      </c>
      <c r="I7" s="11" t="s">
        <v>7</v>
      </c>
      <c r="J7" s="11" t="s">
        <v>13</v>
      </c>
    </row>
    <row r="8" spans="1:10" ht="45" x14ac:dyDescent="0.25">
      <c r="A8" s="13" t="s">
        <v>8</v>
      </c>
      <c r="B8" s="18" t="s">
        <v>71</v>
      </c>
      <c r="C8" s="19" t="s">
        <v>215</v>
      </c>
      <c r="D8" s="19" t="s">
        <v>59</v>
      </c>
      <c r="E8" s="19" t="s">
        <v>72</v>
      </c>
      <c r="F8" s="20">
        <v>77</v>
      </c>
      <c r="G8" s="21">
        <v>200000</v>
      </c>
      <c r="H8" s="21">
        <v>200000</v>
      </c>
      <c r="I8" s="22">
        <f>H8</f>
        <v>200000</v>
      </c>
      <c r="J8" s="18" t="s">
        <v>145</v>
      </c>
    </row>
    <row r="9" spans="1:10" ht="60" x14ac:dyDescent="0.25">
      <c r="A9" s="13" t="s">
        <v>9</v>
      </c>
      <c r="B9" s="18" t="s">
        <v>73</v>
      </c>
      <c r="C9" s="19" t="s">
        <v>232</v>
      </c>
      <c r="D9" s="19" t="s">
        <v>42</v>
      </c>
      <c r="E9" s="19" t="s">
        <v>43</v>
      </c>
      <c r="F9" s="20">
        <v>74.8</v>
      </c>
      <c r="G9" s="21">
        <v>300000</v>
      </c>
      <c r="H9" s="21">
        <v>300000</v>
      </c>
      <c r="I9" s="22">
        <f>I8+H9</f>
        <v>500000</v>
      </c>
      <c r="J9" s="18" t="s">
        <v>146</v>
      </c>
    </row>
    <row r="10" spans="1:10" ht="30" x14ac:dyDescent="0.25">
      <c r="A10" s="13" t="s">
        <v>10</v>
      </c>
      <c r="B10" s="18" t="s">
        <v>77</v>
      </c>
      <c r="C10" s="19" t="s">
        <v>78</v>
      </c>
      <c r="D10" s="19" t="s">
        <v>44</v>
      </c>
      <c r="E10" s="19" t="s">
        <v>79</v>
      </c>
      <c r="F10" s="20">
        <v>73</v>
      </c>
      <c r="G10" s="21">
        <v>271000</v>
      </c>
      <c r="H10" s="21">
        <v>271000</v>
      </c>
      <c r="I10" s="22">
        <f>I9+H10</f>
        <v>771000</v>
      </c>
      <c r="J10" s="18" t="s">
        <v>148</v>
      </c>
    </row>
    <row r="11" spans="1:10" ht="75" x14ac:dyDescent="0.25">
      <c r="A11" s="13" t="s">
        <v>14</v>
      </c>
      <c r="B11" s="18" t="s">
        <v>74</v>
      </c>
      <c r="C11" s="19" t="s">
        <v>75</v>
      </c>
      <c r="D11" s="19" t="s">
        <v>56</v>
      </c>
      <c r="E11" s="19" t="s">
        <v>76</v>
      </c>
      <c r="F11" s="20">
        <v>72</v>
      </c>
      <c r="G11" s="21">
        <v>300000</v>
      </c>
      <c r="H11" s="21">
        <v>300000</v>
      </c>
      <c r="I11" s="22">
        <f>I10+H11</f>
        <v>1071000</v>
      </c>
      <c r="J11" s="18" t="s">
        <v>147</v>
      </c>
    </row>
    <row r="12" spans="1:10" ht="75" x14ac:dyDescent="0.25">
      <c r="A12" s="13" t="s">
        <v>15</v>
      </c>
      <c r="B12" s="18" t="s">
        <v>80</v>
      </c>
      <c r="C12" s="19" t="s">
        <v>81</v>
      </c>
      <c r="D12" s="19" t="s">
        <v>56</v>
      </c>
      <c r="E12" s="19" t="s">
        <v>82</v>
      </c>
      <c r="F12" s="20">
        <v>70</v>
      </c>
      <c r="G12" s="21">
        <v>300000</v>
      </c>
      <c r="H12" s="21">
        <v>300000</v>
      </c>
      <c r="I12" s="22">
        <f t="shared" ref="I12:I39" si="0">I11+H12</f>
        <v>1371000</v>
      </c>
      <c r="J12" s="18" t="s">
        <v>149</v>
      </c>
    </row>
    <row r="13" spans="1:10" ht="60" x14ac:dyDescent="0.25">
      <c r="A13" s="13" t="s">
        <v>16</v>
      </c>
      <c r="B13" s="18" t="s">
        <v>83</v>
      </c>
      <c r="C13" s="19" t="s">
        <v>217</v>
      </c>
      <c r="D13" s="19" t="s">
        <v>47</v>
      </c>
      <c r="E13" s="19" t="s">
        <v>84</v>
      </c>
      <c r="F13" s="20">
        <v>70</v>
      </c>
      <c r="G13" s="21">
        <v>175000</v>
      </c>
      <c r="H13" s="21">
        <v>175000</v>
      </c>
      <c r="I13" s="22">
        <f t="shared" si="0"/>
        <v>1546000</v>
      </c>
      <c r="J13" s="18" t="s">
        <v>150</v>
      </c>
    </row>
    <row r="14" spans="1:10" ht="75" x14ac:dyDescent="0.25">
      <c r="A14" s="13" t="s">
        <v>17</v>
      </c>
      <c r="B14" s="18" t="s">
        <v>90</v>
      </c>
      <c r="C14" s="19" t="s">
        <v>91</v>
      </c>
      <c r="D14" s="19" t="s">
        <v>50</v>
      </c>
      <c r="E14" s="19" t="s">
        <v>92</v>
      </c>
      <c r="F14" s="20">
        <v>69.8</v>
      </c>
      <c r="G14" s="21">
        <v>98610</v>
      </c>
      <c r="H14" s="21">
        <v>98610</v>
      </c>
      <c r="I14" s="22">
        <f t="shared" si="0"/>
        <v>1644610</v>
      </c>
      <c r="J14" s="18" t="s">
        <v>153</v>
      </c>
    </row>
    <row r="15" spans="1:10" ht="60" x14ac:dyDescent="0.25">
      <c r="A15" s="13" t="s">
        <v>18</v>
      </c>
      <c r="B15" s="18" t="s">
        <v>93</v>
      </c>
      <c r="C15" s="19" t="s">
        <v>218</v>
      </c>
      <c r="D15" s="19" t="s">
        <v>54</v>
      </c>
      <c r="E15" s="19" t="s">
        <v>94</v>
      </c>
      <c r="F15" s="20">
        <v>69.599999999999994</v>
      </c>
      <c r="G15" s="21">
        <v>300000</v>
      </c>
      <c r="H15" s="21">
        <v>300000</v>
      </c>
      <c r="I15" s="22">
        <f t="shared" si="0"/>
        <v>1944610</v>
      </c>
      <c r="J15" s="18" t="s">
        <v>154</v>
      </c>
    </row>
    <row r="16" spans="1:10" ht="30" x14ac:dyDescent="0.25">
      <c r="A16" s="13" t="s">
        <v>19</v>
      </c>
      <c r="B16" s="18" t="s">
        <v>104</v>
      </c>
      <c r="C16" s="19" t="s">
        <v>48</v>
      </c>
      <c r="D16" s="19" t="s">
        <v>49</v>
      </c>
      <c r="E16" s="19" t="s">
        <v>105</v>
      </c>
      <c r="F16" s="20">
        <v>69.599999999999994</v>
      </c>
      <c r="G16" s="21">
        <v>294000</v>
      </c>
      <c r="H16" s="21">
        <v>294000</v>
      </c>
      <c r="I16" s="22">
        <f t="shared" si="0"/>
        <v>2238610</v>
      </c>
      <c r="J16" s="18" t="s">
        <v>159</v>
      </c>
    </row>
    <row r="17" spans="1:10" ht="75" x14ac:dyDescent="0.25">
      <c r="A17" s="13" t="s">
        <v>20</v>
      </c>
      <c r="B17" s="18" t="s">
        <v>97</v>
      </c>
      <c r="C17" s="19" t="s">
        <v>219</v>
      </c>
      <c r="D17" s="19" t="s">
        <v>59</v>
      </c>
      <c r="E17" s="19" t="s">
        <v>98</v>
      </c>
      <c r="F17" s="20">
        <v>69.400000000000006</v>
      </c>
      <c r="G17" s="21">
        <v>200000</v>
      </c>
      <c r="H17" s="21">
        <v>200000</v>
      </c>
      <c r="I17" s="22">
        <f t="shared" si="0"/>
        <v>2438610</v>
      </c>
      <c r="J17" s="18" t="s">
        <v>156</v>
      </c>
    </row>
    <row r="18" spans="1:10" ht="60" x14ac:dyDescent="0.25">
      <c r="A18" s="13" t="s">
        <v>21</v>
      </c>
      <c r="B18" s="18" t="s">
        <v>85</v>
      </c>
      <c r="C18" s="19" t="s">
        <v>86</v>
      </c>
      <c r="D18" s="19" t="s">
        <v>56</v>
      </c>
      <c r="E18" s="19" t="s">
        <v>87</v>
      </c>
      <c r="F18" s="20">
        <v>68.599999999999994</v>
      </c>
      <c r="G18" s="21">
        <v>300000</v>
      </c>
      <c r="H18" s="21">
        <v>300000</v>
      </c>
      <c r="I18" s="22">
        <f t="shared" si="0"/>
        <v>2738610</v>
      </c>
      <c r="J18" s="18" t="s">
        <v>151</v>
      </c>
    </row>
    <row r="19" spans="1:10" ht="60" x14ac:dyDescent="0.25">
      <c r="A19" s="13" t="s">
        <v>22</v>
      </c>
      <c r="B19" s="18" t="s">
        <v>88</v>
      </c>
      <c r="C19" s="19" t="s">
        <v>51</v>
      </c>
      <c r="D19" s="19" t="s">
        <v>52</v>
      </c>
      <c r="E19" s="19" t="s">
        <v>89</v>
      </c>
      <c r="F19" s="20">
        <v>68.599999999999994</v>
      </c>
      <c r="G19" s="21">
        <v>300000</v>
      </c>
      <c r="H19" s="21">
        <v>300000</v>
      </c>
      <c r="I19" s="22">
        <f t="shared" si="0"/>
        <v>3038610</v>
      </c>
      <c r="J19" s="18" t="s">
        <v>152</v>
      </c>
    </row>
    <row r="20" spans="1:10" ht="45" x14ac:dyDescent="0.25">
      <c r="A20" s="13" t="s">
        <v>23</v>
      </c>
      <c r="B20" s="18" t="s">
        <v>112</v>
      </c>
      <c r="C20" s="19" t="s">
        <v>57</v>
      </c>
      <c r="D20" s="19" t="s">
        <v>58</v>
      </c>
      <c r="E20" s="19" t="s">
        <v>113</v>
      </c>
      <c r="F20" s="20">
        <v>67.400000000000006</v>
      </c>
      <c r="G20" s="21">
        <v>300000</v>
      </c>
      <c r="H20" s="21">
        <v>300000</v>
      </c>
      <c r="I20" s="22">
        <f t="shared" si="0"/>
        <v>3338610</v>
      </c>
      <c r="J20" s="18" t="s">
        <v>162</v>
      </c>
    </row>
    <row r="21" spans="1:10" ht="90" x14ac:dyDescent="0.25">
      <c r="A21" s="13" t="s">
        <v>24</v>
      </c>
      <c r="B21" s="18" t="s">
        <v>106</v>
      </c>
      <c r="C21" s="19" t="s">
        <v>107</v>
      </c>
      <c r="D21" s="19" t="s">
        <v>108</v>
      </c>
      <c r="E21" s="19" t="s">
        <v>109</v>
      </c>
      <c r="F21" s="20">
        <v>66.8</v>
      </c>
      <c r="G21" s="21">
        <v>300000</v>
      </c>
      <c r="H21" s="21">
        <v>300000</v>
      </c>
      <c r="I21" s="22">
        <f t="shared" si="0"/>
        <v>3638610</v>
      </c>
      <c r="J21" s="18" t="s">
        <v>160</v>
      </c>
    </row>
    <row r="22" spans="1:10" ht="30" x14ac:dyDescent="0.25">
      <c r="A22" s="13" t="s">
        <v>25</v>
      </c>
      <c r="B22" s="18" t="s">
        <v>101</v>
      </c>
      <c r="C22" s="19" t="s">
        <v>102</v>
      </c>
      <c r="D22" s="19" t="s">
        <v>44</v>
      </c>
      <c r="E22" s="19" t="s">
        <v>103</v>
      </c>
      <c r="F22" s="20">
        <v>66.2</v>
      </c>
      <c r="G22" s="21">
        <v>300000</v>
      </c>
      <c r="H22" s="21">
        <v>300000</v>
      </c>
      <c r="I22" s="22">
        <f t="shared" si="0"/>
        <v>3938610</v>
      </c>
      <c r="J22" s="18" t="s">
        <v>158</v>
      </c>
    </row>
    <row r="23" spans="1:10" ht="75" x14ac:dyDescent="0.25">
      <c r="A23" s="13" t="s">
        <v>26</v>
      </c>
      <c r="B23" s="18" t="s">
        <v>95</v>
      </c>
      <c r="C23" s="19" t="s">
        <v>220</v>
      </c>
      <c r="D23" s="19" t="s">
        <v>64</v>
      </c>
      <c r="E23" s="19" t="s">
        <v>96</v>
      </c>
      <c r="F23" s="20">
        <v>66</v>
      </c>
      <c r="G23" s="21">
        <v>207400</v>
      </c>
      <c r="H23" s="21">
        <v>207400</v>
      </c>
      <c r="I23" s="22">
        <f t="shared" si="0"/>
        <v>4146010</v>
      </c>
      <c r="J23" s="18" t="s">
        <v>155</v>
      </c>
    </row>
    <row r="24" spans="1:10" ht="60" x14ac:dyDescent="0.25">
      <c r="A24" s="13" t="s">
        <v>27</v>
      </c>
      <c r="B24" s="18" t="s">
        <v>110</v>
      </c>
      <c r="C24" s="19" t="s">
        <v>221</v>
      </c>
      <c r="D24" s="19" t="s">
        <v>59</v>
      </c>
      <c r="E24" s="19" t="s">
        <v>111</v>
      </c>
      <c r="F24" s="20">
        <v>66</v>
      </c>
      <c r="G24" s="21">
        <v>120000</v>
      </c>
      <c r="H24" s="21">
        <v>120000</v>
      </c>
      <c r="I24" s="22">
        <f t="shared" si="0"/>
        <v>4266010</v>
      </c>
      <c r="J24" s="18" t="s">
        <v>161</v>
      </c>
    </row>
    <row r="25" spans="1:10" ht="60" x14ac:dyDescent="0.25">
      <c r="A25" s="13" t="s">
        <v>28</v>
      </c>
      <c r="B25" s="18" t="s">
        <v>117</v>
      </c>
      <c r="C25" s="19" t="s">
        <v>118</v>
      </c>
      <c r="D25" s="19" t="s">
        <v>50</v>
      </c>
      <c r="E25" s="19" t="s">
        <v>119</v>
      </c>
      <c r="F25" s="20">
        <v>65.599999999999994</v>
      </c>
      <c r="G25" s="21">
        <v>55200</v>
      </c>
      <c r="H25" s="21">
        <v>55200</v>
      </c>
      <c r="I25" s="22">
        <f t="shared" si="0"/>
        <v>4321210</v>
      </c>
      <c r="J25" s="18" t="s">
        <v>164</v>
      </c>
    </row>
    <row r="26" spans="1:10" ht="45" x14ac:dyDescent="0.25">
      <c r="A26" s="13" t="s">
        <v>29</v>
      </c>
      <c r="B26" s="18" t="s">
        <v>99</v>
      </c>
      <c r="C26" s="19" t="s">
        <v>55</v>
      </c>
      <c r="D26" s="19" t="s">
        <v>42</v>
      </c>
      <c r="E26" s="19" t="s">
        <v>100</v>
      </c>
      <c r="F26" s="20">
        <v>64.400000000000006</v>
      </c>
      <c r="G26" s="21">
        <v>300000</v>
      </c>
      <c r="H26" s="21">
        <v>300000</v>
      </c>
      <c r="I26" s="22">
        <f t="shared" si="0"/>
        <v>4621210</v>
      </c>
      <c r="J26" s="18" t="s">
        <v>157</v>
      </c>
    </row>
    <row r="27" spans="1:10" ht="90" x14ac:dyDescent="0.25">
      <c r="A27" s="13" t="s">
        <v>30</v>
      </c>
      <c r="B27" s="18" t="s">
        <v>114</v>
      </c>
      <c r="C27" s="19" t="s">
        <v>115</v>
      </c>
      <c r="D27" s="19" t="s">
        <v>50</v>
      </c>
      <c r="E27" s="19" t="s">
        <v>116</v>
      </c>
      <c r="F27" s="20">
        <v>63.8</v>
      </c>
      <c r="G27" s="21">
        <v>300000</v>
      </c>
      <c r="H27" s="21">
        <v>300000</v>
      </c>
      <c r="I27" s="22">
        <f t="shared" si="0"/>
        <v>4921210</v>
      </c>
      <c r="J27" s="18" t="s">
        <v>163</v>
      </c>
    </row>
    <row r="28" spans="1:10" ht="60" x14ac:dyDescent="0.25">
      <c r="A28" s="13" t="s">
        <v>31</v>
      </c>
      <c r="B28" s="18" t="s">
        <v>124</v>
      </c>
      <c r="C28" s="19" t="s">
        <v>125</v>
      </c>
      <c r="D28" s="19" t="s">
        <v>56</v>
      </c>
      <c r="E28" s="19" t="s">
        <v>126</v>
      </c>
      <c r="F28" s="20">
        <v>63.4</v>
      </c>
      <c r="G28" s="21">
        <v>300000</v>
      </c>
      <c r="H28" s="21">
        <v>300000</v>
      </c>
      <c r="I28" s="22">
        <f t="shared" si="0"/>
        <v>5221210</v>
      </c>
      <c r="J28" s="18" t="s">
        <v>167</v>
      </c>
    </row>
    <row r="29" spans="1:10" ht="45" x14ac:dyDescent="0.25">
      <c r="A29" s="13" t="s">
        <v>32</v>
      </c>
      <c r="B29" s="18" t="s">
        <v>120</v>
      </c>
      <c r="C29" s="19" t="s">
        <v>222</v>
      </c>
      <c r="D29" s="19" t="s">
        <v>54</v>
      </c>
      <c r="E29" s="19" t="s">
        <v>121</v>
      </c>
      <c r="F29" s="20">
        <v>63</v>
      </c>
      <c r="G29" s="21">
        <v>300000</v>
      </c>
      <c r="H29" s="21">
        <v>300000</v>
      </c>
      <c r="I29" s="22">
        <f t="shared" si="0"/>
        <v>5521210</v>
      </c>
      <c r="J29" s="18" t="s">
        <v>165</v>
      </c>
    </row>
    <row r="30" spans="1:10" ht="60" x14ac:dyDescent="0.25">
      <c r="A30" s="13" t="s">
        <v>33</v>
      </c>
      <c r="B30" s="18" t="s">
        <v>122</v>
      </c>
      <c r="C30" s="19" t="s">
        <v>60</v>
      </c>
      <c r="D30" s="19" t="s">
        <v>58</v>
      </c>
      <c r="E30" s="19" t="s">
        <v>123</v>
      </c>
      <c r="F30" s="20">
        <v>62.6</v>
      </c>
      <c r="G30" s="21">
        <v>300000</v>
      </c>
      <c r="H30" s="21">
        <v>300000</v>
      </c>
      <c r="I30" s="22">
        <f t="shared" si="0"/>
        <v>5821210</v>
      </c>
      <c r="J30" s="18" t="s">
        <v>166</v>
      </c>
    </row>
    <row r="31" spans="1:10" ht="60" x14ac:dyDescent="0.25">
      <c r="A31" s="13" t="s">
        <v>34</v>
      </c>
      <c r="B31" s="18" t="s">
        <v>212</v>
      </c>
      <c r="C31" s="19" t="s">
        <v>223</v>
      </c>
      <c r="D31" s="19" t="s">
        <v>54</v>
      </c>
      <c r="E31" s="19" t="s">
        <v>213</v>
      </c>
      <c r="F31" s="20">
        <v>62.4</v>
      </c>
      <c r="G31" s="21">
        <v>300000</v>
      </c>
      <c r="H31" s="21">
        <v>300000</v>
      </c>
      <c r="I31" s="22">
        <f t="shared" si="0"/>
        <v>6121210</v>
      </c>
      <c r="J31" s="18" t="s">
        <v>214</v>
      </c>
    </row>
    <row r="32" spans="1:10" ht="60" x14ac:dyDescent="0.25">
      <c r="A32" s="13" t="s">
        <v>35</v>
      </c>
      <c r="B32" s="18" t="s">
        <v>127</v>
      </c>
      <c r="C32" s="19" t="s">
        <v>128</v>
      </c>
      <c r="D32" s="19" t="s">
        <v>58</v>
      </c>
      <c r="E32" s="19" t="s">
        <v>129</v>
      </c>
      <c r="F32" s="20">
        <v>59.8</v>
      </c>
      <c r="G32" s="21">
        <v>300000</v>
      </c>
      <c r="H32" s="21">
        <v>300000</v>
      </c>
      <c r="I32" s="22">
        <f t="shared" si="0"/>
        <v>6421210</v>
      </c>
      <c r="J32" s="18" t="s">
        <v>168</v>
      </c>
    </row>
    <row r="33" spans="1:10" ht="60" x14ac:dyDescent="0.25">
      <c r="A33" s="13" t="s">
        <v>36</v>
      </c>
      <c r="B33" s="18" t="s">
        <v>132</v>
      </c>
      <c r="C33" s="19" t="s">
        <v>133</v>
      </c>
      <c r="D33" s="19" t="s">
        <v>56</v>
      </c>
      <c r="E33" s="19" t="s">
        <v>134</v>
      </c>
      <c r="F33" s="20">
        <v>59.75</v>
      </c>
      <c r="G33" s="21">
        <v>300000</v>
      </c>
      <c r="H33" s="21">
        <v>300000</v>
      </c>
      <c r="I33" s="22">
        <f t="shared" si="0"/>
        <v>6721210</v>
      </c>
      <c r="J33" s="18" t="s">
        <v>170</v>
      </c>
    </row>
    <row r="34" spans="1:10" ht="30" x14ac:dyDescent="0.25">
      <c r="A34" s="13" t="s">
        <v>37</v>
      </c>
      <c r="B34" s="18" t="s">
        <v>130</v>
      </c>
      <c r="C34" s="19" t="s">
        <v>224</v>
      </c>
      <c r="D34" s="19" t="s">
        <v>50</v>
      </c>
      <c r="E34" s="19" t="s">
        <v>131</v>
      </c>
      <c r="F34" s="20">
        <v>59.4</v>
      </c>
      <c r="G34" s="21">
        <v>280000</v>
      </c>
      <c r="H34" s="21">
        <v>280000</v>
      </c>
      <c r="I34" s="22">
        <f t="shared" si="0"/>
        <v>7001210</v>
      </c>
      <c r="J34" s="18" t="s">
        <v>169</v>
      </c>
    </row>
    <row r="35" spans="1:10" ht="45" x14ac:dyDescent="0.25">
      <c r="A35" s="13" t="s">
        <v>38</v>
      </c>
      <c r="B35" s="18" t="s">
        <v>141</v>
      </c>
      <c r="C35" s="19" t="s">
        <v>225</v>
      </c>
      <c r="D35" s="19" t="s">
        <v>52</v>
      </c>
      <c r="E35" s="19" t="s">
        <v>142</v>
      </c>
      <c r="F35" s="20">
        <v>58.4</v>
      </c>
      <c r="G35" s="21">
        <v>300000</v>
      </c>
      <c r="H35" s="21">
        <v>300000</v>
      </c>
      <c r="I35" s="22">
        <f t="shared" si="0"/>
        <v>7301210</v>
      </c>
      <c r="J35" s="18" t="s">
        <v>174</v>
      </c>
    </row>
    <row r="36" spans="1:10" ht="60" x14ac:dyDescent="0.25">
      <c r="A36" s="13" t="s">
        <v>39</v>
      </c>
      <c r="B36" s="18" t="s">
        <v>139</v>
      </c>
      <c r="C36" s="19" t="s">
        <v>226</v>
      </c>
      <c r="D36" s="19" t="s">
        <v>49</v>
      </c>
      <c r="E36" s="19" t="s">
        <v>140</v>
      </c>
      <c r="F36" s="20">
        <v>58</v>
      </c>
      <c r="G36" s="21">
        <v>102000</v>
      </c>
      <c r="H36" s="21">
        <v>102000</v>
      </c>
      <c r="I36" s="22">
        <f t="shared" si="0"/>
        <v>7403210</v>
      </c>
      <c r="J36" s="18" t="s">
        <v>173</v>
      </c>
    </row>
    <row r="37" spans="1:10" ht="75" x14ac:dyDescent="0.25">
      <c r="A37" s="13" t="s">
        <v>40</v>
      </c>
      <c r="B37" s="18" t="s">
        <v>137</v>
      </c>
      <c r="C37" s="19" t="s">
        <v>53</v>
      </c>
      <c r="D37" s="19" t="s">
        <v>52</v>
      </c>
      <c r="E37" s="19" t="s">
        <v>138</v>
      </c>
      <c r="F37" s="20">
        <v>58</v>
      </c>
      <c r="G37" s="21">
        <v>300000</v>
      </c>
      <c r="H37" s="21">
        <v>300000</v>
      </c>
      <c r="I37" s="22">
        <f t="shared" si="0"/>
        <v>7703210</v>
      </c>
      <c r="J37" s="18" t="s">
        <v>172</v>
      </c>
    </row>
    <row r="38" spans="1:10" ht="90" x14ac:dyDescent="0.25">
      <c r="A38" s="13" t="s">
        <v>69</v>
      </c>
      <c r="B38" s="18" t="s">
        <v>135</v>
      </c>
      <c r="C38" s="19" t="s">
        <v>61</v>
      </c>
      <c r="D38" s="19" t="s">
        <v>59</v>
      </c>
      <c r="E38" s="19" t="s">
        <v>136</v>
      </c>
      <c r="F38" s="20">
        <v>57.8</v>
      </c>
      <c r="G38" s="21">
        <v>100000</v>
      </c>
      <c r="H38" s="21">
        <v>100000</v>
      </c>
      <c r="I38" s="22">
        <f t="shared" si="0"/>
        <v>7803210</v>
      </c>
      <c r="J38" s="18" t="s">
        <v>171</v>
      </c>
    </row>
    <row r="39" spans="1:10" ht="60" x14ac:dyDescent="0.25">
      <c r="A39" s="13" t="s">
        <v>70</v>
      </c>
      <c r="B39" s="18" t="s">
        <v>143</v>
      </c>
      <c r="C39" s="19" t="s">
        <v>227</v>
      </c>
      <c r="D39" s="19" t="s">
        <v>56</v>
      </c>
      <c r="E39" s="19" t="s">
        <v>144</v>
      </c>
      <c r="F39" s="20">
        <v>57.8</v>
      </c>
      <c r="G39" s="21">
        <v>266000</v>
      </c>
      <c r="H39" s="43">
        <v>196790</v>
      </c>
      <c r="I39" s="22">
        <f t="shared" si="0"/>
        <v>8000000</v>
      </c>
      <c r="J39" s="18" t="s">
        <v>175</v>
      </c>
    </row>
    <row r="40" spans="1:10" x14ac:dyDescent="0.25">
      <c r="A40" s="28"/>
      <c r="B40" s="32" t="s">
        <v>12</v>
      </c>
      <c r="C40" s="33"/>
      <c r="D40" s="32"/>
      <c r="E40" s="32"/>
      <c r="F40" s="34"/>
      <c r="G40" s="29"/>
      <c r="H40" s="35">
        <v>8000000</v>
      </c>
      <c r="I40" s="29"/>
      <c r="J40" s="36"/>
    </row>
    <row r="41" spans="1:10" x14ac:dyDescent="0.25">
      <c r="A41" s="15"/>
      <c r="B41" s="2"/>
      <c r="C41" s="2"/>
      <c r="D41" s="2"/>
      <c r="E41" s="2"/>
      <c r="F41" s="2"/>
      <c r="G41" s="3"/>
      <c r="H41" s="3"/>
      <c r="I41" s="3"/>
      <c r="J41" s="4"/>
    </row>
    <row r="42" spans="1:10" x14ac:dyDescent="0.25">
      <c r="A42" s="15"/>
      <c r="B42" s="2"/>
      <c r="C42" s="2"/>
      <c r="D42" s="2"/>
      <c r="E42" s="2"/>
      <c r="F42" s="2"/>
      <c r="G42" s="3"/>
      <c r="H42" s="3"/>
      <c r="I42" s="3"/>
      <c r="J42" s="4"/>
    </row>
    <row r="43" spans="1:10" x14ac:dyDescent="0.25">
      <c r="A43" s="15"/>
      <c r="B43" s="2"/>
      <c r="C43" s="2"/>
      <c r="D43" s="2"/>
      <c r="E43" s="2"/>
      <c r="F43" s="2"/>
      <c r="G43" s="3"/>
      <c r="H43" s="3"/>
      <c r="I43" s="3"/>
      <c r="J43" s="4"/>
    </row>
    <row r="44" spans="1:10" x14ac:dyDescent="0.25">
      <c r="A44" s="48" t="s">
        <v>66</v>
      </c>
      <c r="B44" s="49"/>
      <c r="C44" s="49"/>
      <c r="D44" s="49"/>
      <c r="E44" s="49"/>
      <c r="F44" s="49"/>
      <c r="G44" s="49"/>
      <c r="H44" s="49"/>
      <c r="I44" s="9"/>
      <c r="J44" s="7"/>
    </row>
    <row r="45" spans="1:10" x14ac:dyDescent="0.25">
      <c r="A45" s="50" t="s">
        <v>11</v>
      </c>
      <c r="B45" s="51"/>
      <c r="C45" s="51"/>
      <c r="D45" s="51"/>
      <c r="E45" s="51"/>
      <c r="F45" s="51"/>
      <c r="G45" s="51"/>
      <c r="H45" s="52"/>
      <c r="I45" s="1">
        <v>32000000</v>
      </c>
      <c r="J45" s="8"/>
    </row>
    <row r="46" spans="1:10" ht="45" x14ac:dyDescent="0.25">
      <c r="A46" s="11" t="s">
        <v>0</v>
      </c>
      <c r="B46" s="11" t="s">
        <v>1</v>
      </c>
      <c r="C46" s="11" t="s">
        <v>2</v>
      </c>
      <c r="D46" s="11" t="s">
        <v>3</v>
      </c>
      <c r="E46" s="11" t="s">
        <v>4</v>
      </c>
      <c r="F46" s="11" t="s">
        <v>5</v>
      </c>
      <c r="G46" s="11" t="s">
        <v>6</v>
      </c>
      <c r="H46" s="12" t="s">
        <v>216</v>
      </c>
      <c r="I46" s="11" t="s">
        <v>7</v>
      </c>
      <c r="J46" s="11" t="s">
        <v>13</v>
      </c>
    </row>
    <row r="47" spans="1:10" ht="30" x14ac:dyDescent="0.25">
      <c r="A47" s="13" t="s">
        <v>8</v>
      </c>
      <c r="B47" s="18" t="s">
        <v>176</v>
      </c>
      <c r="C47" s="19" t="s">
        <v>232</v>
      </c>
      <c r="D47" s="19" t="s">
        <v>42</v>
      </c>
      <c r="E47" s="19" t="s">
        <v>177</v>
      </c>
      <c r="F47" s="23">
        <v>88.6</v>
      </c>
      <c r="G47" s="24">
        <v>4000000</v>
      </c>
      <c r="H47" s="21">
        <v>3544000</v>
      </c>
      <c r="I47" s="21">
        <f>H47</f>
        <v>3544000</v>
      </c>
      <c r="J47" s="18" t="s">
        <v>201</v>
      </c>
    </row>
    <row r="48" spans="1:10" ht="45" x14ac:dyDescent="0.25">
      <c r="A48" s="13" t="s">
        <v>9</v>
      </c>
      <c r="B48" s="18" t="s">
        <v>178</v>
      </c>
      <c r="C48" s="19" t="s">
        <v>62</v>
      </c>
      <c r="D48" s="19" t="s">
        <v>46</v>
      </c>
      <c r="E48" s="19" t="s">
        <v>179</v>
      </c>
      <c r="F48" s="23">
        <v>87.4</v>
      </c>
      <c r="G48" s="24">
        <v>4000000</v>
      </c>
      <c r="H48" s="21">
        <v>3496000</v>
      </c>
      <c r="I48" s="21">
        <f>I47+H48</f>
        <v>7040000</v>
      </c>
      <c r="J48" s="18" t="s">
        <v>202</v>
      </c>
    </row>
    <row r="49" spans="1:10" ht="90" x14ac:dyDescent="0.25">
      <c r="A49" s="13" t="s">
        <v>10</v>
      </c>
      <c r="B49" s="18" t="s">
        <v>180</v>
      </c>
      <c r="C49" s="19" t="s">
        <v>63</v>
      </c>
      <c r="D49" s="19" t="s">
        <v>56</v>
      </c>
      <c r="E49" s="19" t="s">
        <v>181</v>
      </c>
      <c r="F49" s="23">
        <v>86.6</v>
      </c>
      <c r="G49" s="24">
        <v>4000000</v>
      </c>
      <c r="H49" s="21">
        <v>3464000</v>
      </c>
      <c r="I49" s="21">
        <f t="shared" ref="I49:I57" si="1">I48+H49</f>
        <v>10504000</v>
      </c>
      <c r="J49" s="18" t="s">
        <v>203</v>
      </c>
    </row>
    <row r="50" spans="1:10" ht="30" x14ac:dyDescent="0.25">
      <c r="A50" s="13" t="s">
        <v>14</v>
      </c>
      <c r="B50" s="18" t="s">
        <v>184</v>
      </c>
      <c r="C50" s="19" t="s">
        <v>230</v>
      </c>
      <c r="D50" s="19" t="s">
        <v>44</v>
      </c>
      <c r="E50" s="19" t="s">
        <v>185</v>
      </c>
      <c r="F50" s="23">
        <v>82.2</v>
      </c>
      <c r="G50" s="24">
        <v>3905831</v>
      </c>
      <c r="H50" s="21">
        <v>3210593.0819999999</v>
      </c>
      <c r="I50" s="21">
        <f t="shared" si="1"/>
        <v>13714593.082</v>
      </c>
      <c r="J50" s="18" t="s">
        <v>205</v>
      </c>
    </row>
    <row r="51" spans="1:10" ht="30" x14ac:dyDescent="0.25">
      <c r="A51" s="13" t="s">
        <v>15</v>
      </c>
      <c r="B51" s="18" t="s">
        <v>182</v>
      </c>
      <c r="C51" s="19" t="s">
        <v>228</v>
      </c>
      <c r="D51" s="19" t="s">
        <v>49</v>
      </c>
      <c r="E51" s="19" t="s">
        <v>183</v>
      </c>
      <c r="F51" s="23">
        <v>82</v>
      </c>
      <c r="G51" s="24">
        <v>4000000</v>
      </c>
      <c r="H51" s="21">
        <v>3280000</v>
      </c>
      <c r="I51" s="21">
        <f t="shared" si="1"/>
        <v>16994593.082000002</v>
      </c>
      <c r="J51" s="18" t="s">
        <v>204</v>
      </c>
    </row>
    <row r="52" spans="1:10" ht="60" x14ac:dyDescent="0.25">
      <c r="A52" s="13" t="s">
        <v>16</v>
      </c>
      <c r="B52" s="18" t="s">
        <v>186</v>
      </c>
      <c r="C52" s="19" t="s">
        <v>229</v>
      </c>
      <c r="D52" s="19" t="s">
        <v>58</v>
      </c>
      <c r="E52" s="19" t="s">
        <v>187</v>
      </c>
      <c r="F52" s="23">
        <v>79.599999999999994</v>
      </c>
      <c r="G52" s="24">
        <v>4000000</v>
      </c>
      <c r="H52" s="21">
        <v>3184000</v>
      </c>
      <c r="I52" s="21">
        <f t="shared" si="1"/>
        <v>20178593.082000002</v>
      </c>
      <c r="J52" s="18" t="s">
        <v>206</v>
      </c>
    </row>
    <row r="53" spans="1:10" ht="45" x14ac:dyDescent="0.25">
      <c r="A53" s="13" t="s">
        <v>17</v>
      </c>
      <c r="B53" s="25" t="s">
        <v>190</v>
      </c>
      <c r="C53" s="26" t="s">
        <v>191</v>
      </c>
      <c r="D53" s="26" t="s">
        <v>44</v>
      </c>
      <c r="E53" s="26" t="s">
        <v>192</v>
      </c>
      <c r="F53" s="27">
        <v>78.400000000000006</v>
      </c>
      <c r="G53" s="24">
        <v>3869862</v>
      </c>
      <c r="H53" s="21">
        <v>3033971.8080000002</v>
      </c>
      <c r="I53" s="21">
        <f t="shared" si="1"/>
        <v>23212564.890000001</v>
      </c>
      <c r="J53" s="25" t="s">
        <v>208</v>
      </c>
    </row>
    <row r="54" spans="1:10" ht="30" x14ac:dyDescent="0.25">
      <c r="A54" s="13" t="s">
        <v>18</v>
      </c>
      <c r="B54" s="18" t="s">
        <v>188</v>
      </c>
      <c r="C54" s="19" t="s">
        <v>231</v>
      </c>
      <c r="D54" s="19" t="s">
        <v>44</v>
      </c>
      <c r="E54" s="19" t="s">
        <v>189</v>
      </c>
      <c r="F54" s="23">
        <v>78</v>
      </c>
      <c r="G54" s="24">
        <v>4000000</v>
      </c>
      <c r="H54" s="21">
        <v>3120000</v>
      </c>
      <c r="I54" s="21">
        <f t="shared" si="1"/>
        <v>26332564.890000001</v>
      </c>
      <c r="J54" s="18" t="s">
        <v>207</v>
      </c>
    </row>
    <row r="55" spans="1:10" ht="90" x14ac:dyDescent="0.25">
      <c r="A55" s="13" t="s">
        <v>19</v>
      </c>
      <c r="B55" s="18" t="s">
        <v>195</v>
      </c>
      <c r="C55" s="19" t="s">
        <v>196</v>
      </c>
      <c r="D55" s="19" t="s">
        <v>58</v>
      </c>
      <c r="E55" s="19" t="s">
        <v>197</v>
      </c>
      <c r="F55" s="23">
        <v>77.599999999999994</v>
      </c>
      <c r="G55" s="24">
        <v>3182437</v>
      </c>
      <c r="H55" s="21">
        <v>2469571.1119999997</v>
      </c>
      <c r="I55" s="21">
        <f t="shared" si="1"/>
        <v>28802136.002</v>
      </c>
      <c r="J55" s="18" t="s">
        <v>210</v>
      </c>
    </row>
    <row r="56" spans="1:10" ht="75" x14ac:dyDescent="0.25">
      <c r="A56" s="13" t="s">
        <v>20</v>
      </c>
      <c r="B56" s="25" t="s">
        <v>193</v>
      </c>
      <c r="C56" s="26" t="s">
        <v>45</v>
      </c>
      <c r="D56" s="26" t="s">
        <v>46</v>
      </c>
      <c r="E56" s="26" t="s">
        <v>194</v>
      </c>
      <c r="F56" s="27">
        <v>76.2</v>
      </c>
      <c r="G56" s="30">
        <v>2200000</v>
      </c>
      <c r="H56" s="31">
        <v>1676400</v>
      </c>
      <c r="I56" s="21">
        <f t="shared" si="1"/>
        <v>30478536.002</v>
      </c>
      <c r="J56" s="25" t="s">
        <v>209</v>
      </c>
    </row>
    <row r="57" spans="1:10" ht="45" x14ac:dyDescent="0.25">
      <c r="A57" s="13" t="s">
        <v>21</v>
      </c>
      <c r="B57" s="18" t="s">
        <v>198</v>
      </c>
      <c r="C57" s="19" t="s">
        <v>199</v>
      </c>
      <c r="D57" s="19" t="s">
        <v>49</v>
      </c>
      <c r="E57" s="19" t="s">
        <v>200</v>
      </c>
      <c r="F57" s="23">
        <v>74.8</v>
      </c>
      <c r="G57" s="24">
        <v>4000000</v>
      </c>
      <c r="H57" s="44">
        <v>1521464</v>
      </c>
      <c r="I57" s="21">
        <f t="shared" si="1"/>
        <v>32000000.002</v>
      </c>
      <c r="J57" s="18" t="s">
        <v>211</v>
      </c>
    </row>
    <row r="58" spans="1:10" x14ac:dyDescent="0.25">
      <c r="A58" s="14"/>
      <c r="B58" s="37" t="s">
        <v>12</v>
      </c>
      <c r="C58" s="38"/>
      <c r="D58" s="37"/>
      <c r="E58" s="37"/>
      <c r="F58" s="39"/>
      <c r="G58" s="40"/>
      <c r="H58" s="41">
        <v>32000000</v>
      </c>
      <c r="I58" s="40"/>
      <c r="J58" s="42"/>
    </row>
    <row r="59" spans="1:10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25">
      <c r="A60" s="16"/>
      <c r="B60" s="45" t="s">
        <v>65</v>
      </c>
      <c r="C60" s="46"/>
      <c r="D60" s="46"/>
      <c r="E60" s="47"/>
      <c r="F60" s="16"/>
      <c r="G60" s="16"/>
      <c r="H60" s="17">
        <f>H40+H58</f>
        <v>40000000</v>
      </c>
      <c r="I60" s="16"/>
      <c r="J60" s="16"/>
    </row>
  </sheetData>
  <mergeCells count="9">
    <mergeCell ref="G1:J1"/>
    <mergeCell ref="B60:E60"/>
    <mergeCell ref="A44:H44"/>
    <mergeCell ref="A45:H45"/>
    <mergeCell ref="A2:J2"/>
    <mergeCell ref="A3:H3"/>
    <mergeCell ref="A5:H5"/>
    <mergeCell ref="A4:H4"/>
    <mergeCell ref="A6:H6"/>
  </mergeCells>
  <phoneticPr fontId="8" type="noConversion"/>
  <pageMargins left="0.70866141732283472" right="0.70866141732283472" top="0.78740157480314965" bottom="0.78740157480314965" header="0.31496062992125984" footer="0.31496062992125984"/>
  <pageSetup paperSize="9" scale="83" fitToHeight="0" orientation="landscape" r:id="rId1"/>
  <headerFooter>
    <oddHeader>&amp;LPříloha č.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Friesová Michaela</cp:lastModifiedBy>
  <cp:lastPrinted>2022-02-11T09:21:47Z</cp:lastPrinted>
  <dcterms:created xsi:type="dcterms:W3CDTF">2021-05-20T06:42:01Z</dcterms:created>
  <dcterms:modified xsi:type="dcterms:W3CDTF">2022-03-02T15:29:56Z</dcterms:modified>
</cp:coreProperties>
</file>