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OP Z\Podpora služeb 2\03_Dotační řízení kraj\04_Žádost\"/>
    </mc:Choice>
  </mc:AlternateContent>
  <workbookProtection workbookAlgorithmName="SHA-512" workbookHashValue="Sd26ub2FoqT/jOjjkVNPTS+SrT9plrvMJG5xsfVaZpQMI7+IRUMpqo3RjtVPPHNKljQxDsxee1lGynTKz2nTjg==" workbookSaltValue="mowiCXsLJsqDCTnxtGfCLg==" workbookSpinCount="100000" lockStructure="1"/>
  <bookViews>
    <workbookView xWindow="0" yWindow="0" windowWidth="19200" windowHeight="7155"/>
  </bookViews>
  <sheets>
    <sheet name="MI" sheetId="1" r:id="rId1"/>
    <sheet name="List1" sheetId="2" state="hidden" r:id="rId2"/>
  </sheets>
  <definedNames>
    <definedName name="_xlnm._FilterDatabase" localSheetId="1" hidden="1">MI!#REF!</definedName>
    <definedName name="_ftn1" localSheetId="0">MI!#REF!</definedName>
    <definedName name="_ftnref1" localSheetId="0">MI!#REF!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E21" i="1" l="1"/>
  <c r="B31" i="1" l="1"/>
  <c r="B15" i="1" l="1"/>
</calcChain>
</file>

<file path=xl/sharedStrings.xml><?xml version="1.0" encoding="utf-8"?>
<sst xmlns="http://schemas.openxmlformats.org/spreadsheetml/2006/main" count="34" uniqueCount="29">
  <si>
    <t>Jméno statutárního zástupce:</t>
  </si>
  <si>
    <t>Podpis statutárního zástupce:</t>
  </si>
  <si>
    <t xml:space="preserve">Název organizace: </t>
  </si>
  <si>
    <t xml:space="preserve">IČ: </t>
  </si>
  <si>
    <t xml:space="preserve">Druh služby: </t>
  </si>
  <si>
    <t>Za rok 2018</t>
  </si>
  <si>
    <t>Za rok 2019</t>
  </si>
  <si>
    <t>Celkem za období</t>
  </si>
  <si>
    <t xml:space="preserve">Kapacita podpořených služeb (indikátor 6 70 01 OPZ)* </t>
  </si>
  <si>
    <t>ROK</t>
  </si>
  <si>
    <t>Celkový počet</t>
  </si>
  <si>
    <t xml:space="preserve">Počet účastníků (indikátor 6 00 00 OPZ)**:  </t>
  </si>
  <si>
    <t>Využívání podpořených služeb (indikátor 6 70 10 OPZ)****:  </t>
  </si>
  <si>
    <t>Druh služby</t>
  </si>
  <si>
    <t>z toho 2018***</t>
  </si>
  <si>
    <t>z toho 2019***</t>
  </si>
  <si>
    <t>***Stanovte poměrnou část hodnoty indikátoru na příslušný rok rovnoměrně pro dodržení celkového počtu uvedeného ve sloupci Hodnota jednotky uvedená v Pověření</t>
  </si>
  <si>
    <t xml:space="preserve">Komentář - vyplní se pouze při sníženě uvedené hodnotě jednotky oproti Pověření </t>
  </si>
  <si>
    <t xml:space="preserve">Celkový přepočtených úvazků v PP dle Pověření </t>
  </si>
  <si>
    <t>Sociální rehabilitace</t>
  </si>
  <si>
    <t>Uveďte výši hodnoty indikátoru dle uzavřené Smlouvy o pověření k poskytování služby obecného hospodářského zájmu pro Středočeský kraj na rok 2018, jejíž kopie je povinnou součástí žádosti. Hodnota uvedená v pověření se vztahuje k  jednotce pracovník v přímé péči. Žadatel musí vypňovat hodnotu duplicitně pro každý rok zvlášť. Např. Služba má kapacitu v Pověření pro rok 2018 definovanou jako max. 5,2 úvazků; žadatel tedy uvede 5,2 úvazků za každý rok –  2018, 2019. V případě, že žadatel vyplní hodnotu nižší než má ve vydaném a přiloženém pověření na rok 2018, bere na vědomí, že bude podpořen pouze do výše uvedených úvazků a jeho kapacita v Síti sociálních služeb bude snížena na žádanou část bez možnosti finacování rozdílu mezi původní a žádanou kapacitou ze zdrojů SK (v případě těchto změn uveďte stručné zdůvodnění do komentáře).</t>
  </si>
  <si>
    <t>*Indikátor 6 70 01 Kapacita podpořených služeb - indikátor je závazný. Uvedená kapacita nemůže být vyšší než kapacita uvedená v SPRSS  SK</t>
  </si>
  <si>
    <t>Minimální celková hodnota indikátoru za období leden 2018 - prosinec 2019</t>
  </si>
  <si>
    <r>
      <t>**Indikátor 6 00 00 Celkový počet účastníků</t>
    </r>
    <r>
      <rPr>
        <sz val="11"/>
        <color theme="1"/>
        <rFont val="Calibri"/>
        <family val="2"/>
        <charset val="238"/>
        <scheme val="minor"/>
      </rPr>
      <t xml:space="preserve"> – indikátor je závazný.  Indikátor je počítán jako celkový počet osob(uživatelů), které v rámci projektu získaly podporu, bez ohledu na počet poskytnutých podpor. Každá podpořená osoba se v rámci projektu započítává pouze jednou. Podporou se rozumí aktivita financovaná z rozpočtu projektu, ze které mají cílové skupiny prospěch.</t>
    </r>
  </si>
  <si>
    <r>
      <t xml:space="preserve">Za „účastníky“ se označují osoby, které mohou být jednoznačně identifikovány (jménem, příjmením, bydlištěm, datem a místem narození) a propojeny s Registrem osob a současně překročí tzv. bagatelní podporu (tj. podpora v rozsahu minimálně 40 hodin). Jiné osoby za účastníky považovány být nemohou.
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</si>
  <si>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>****Indikátor 6 70 10 Využívání podpořených služeb</t>
    </r>
    <r>
      <rPr>
        <sz val="11"/>
        <rFont val="Calibri"/>
        <family val="2"/>
        <charset val="238"/>
        <scheme val="minor"/>
      </rPr>
      <t xml:space="preserve"> – indikátor je závazný. Indikátor je vyjádřen počtem osob, které využijí službu jako anonymní klienti (nelze je identifikovat jménem, příjmením, bydlištěm, datem a místem narození) či jako sekundárně podpořené osoby (vysvětlení viz Metodika). Každá podpořená osoba se v rámci projektu započítává pouze jednou.</t>
    </r>
  </si>
  <si>
    <t>Příloha č. 2 k Žádosti</t>
  </si>
  <si>
    <t>Předpoklad plnění indikátorů v jednotlivých letech</t>
  </si>
  <si>
    <t xml:space="preserve">Identifikátor služby: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</si>
</sst>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;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0" fontId="1" fillId="0" borderId="0" xfId="0" applyFont="1" applyAlignment="1" applyProtection="1">
      <alignment vertical="center"/>
    </xf>
    <xf numFmtId="0" fontId="1" fillId="0" borderId="0" xfId="0" applyFont="1" applyFill="1" applyProtection="1"/>
    <xf numFmtId="0" fontId="1" fillId="2" borderId="2" xfId="0" applyFont="1" applyFill="1" applyBorder="1" applyProtection="1"/>
    <xf numFmtId="0" fontId="2" fillId="2" borderId="2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top"/>
    </xf>
    <xf numFmtId="0" fontId="1" fillId="3" borderId="2" xfId="0" applyFont="1" applyFill="1" applyBorder="1" applyAlignment="1" applyProtection="1">
      <alignment vertical="center" wrapText="1"/>
    </xf>
    <xf numFmtId="0" fontId="0" fillId="3" borderId="2" xfId="0" applyFont="1" applyFill="1" applyBorder="1" applyAlignment="1" applyProtection="1">
      <alignment vertical="center" wrapText="1"/>
    </xf>
    <xf numFmtId="0" fontId="0" fillId="4" borderId="2" xfId="0" applyFont="1" applyFill="1" applyBorder="1" applyAlignment="1" applyProtection="1">
      <alignment vertical="center" wrapText="1"/>
      <protection locked="0"/>
    </xf>
    <xf numFmtId="0" fontId="0" fillId="4" borderId="2" xfId="0" applyFont="1" applyFill="1" applyBorder="1" applyAlignment="1" applyProtection="1">
      <alignment wrapText="1"/>
      <protection locked="0"/>
    </xf>
    <xf numFmtId="0" fontId="3" fillId="3" borderId="2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left" vertical="top" wrapText="1"/>
    </xf>
    <xf numFmtId="0" fontId="1" fillId="0" borderId="0" xfId="0" applyFont="1" applyProtection="1"/>
    <xf numFmtId="0" fontId="1" fillId="3" borderId="2" xfId="0" applyFont="1" applyFill="1" applyBorder="1" applyAlignment="1" applyProtection="1">
      <alignment horizontal="center" vertical="center" wrapText="1"/>
    </xf>
    <xf numFmtId="0" fontId="0" fillId="3" borderId="2" xfId="0" applyFont="1" applyFill="1" applyBorder="1" applyProtection="1"/>
    <xf numFmtId="0" fontId="0" fillId="4" borderId="2" xfId="0" applyFont="1" applyFill="1" applyBorder="1" applyProtection="1">
      <protection locked="0"/>
    </xf>
    <xf numFmtId="0" fontId="0" fillId="3" borderId="2" xfId="0" applyFont="1" applyFill="1" applyBorder="1" applyAlignment="1" applyProtection="1">
      <alignment horizontal="center"/>
    </xf>
    <xf numFmtId="0" fontId="5" fillId="0" borderId="0" xfId="0" applyFont="1" applyFill="1" applyAlignment="1" applyProtection="1"/>
    <xf numFmtId="0" fontId="0" fillId="0" borderId="0" xfId="0" applyFont="1" applyBorder="1" applyAlignment="1" applyProtection="1">
      <alignment horizontal="left" vertical="top" wrapText="1"/>
    </xf>
    <xf numFmtId="0" fontId="1" fillId="4" borderId="2" xfId="0" applyFont="1" applyFill="1" applyBorder="1" applyAlignment="1" applyProtection="1">
      <alignment vertical="center" wrapText="1"/>
      <protection locked="0"/>
    </xf>
    <xf numFmtId="0" fontId="1" fillId="3" borderId="2" xfId="0" applyFont="1" applyFill="1" applyBorder="1" applyProtection="1"/>
    <xf numFmtId="0" fontId="0" fillId="4" borderId="3" xfId="0" applyFont="1" applyFill="1" applyBorder="1" applyAlignment="1" applyProtection="1">
      <alignment horizontal="left" vertical="top"/>
      <protection locked="0"/>
    </xf>
    <xf numFmtId="0" fontId="0" fillId="4" borderId="4" xfId="0" applyFont="1" applyFill="1" applyBorder="1" applyAlignment="1" applyProtection="1">
      <alignment horizontal="left" vertical="top"/>
      <protection locked="0"/>
    </xf>
    <xf numFmtId="0" fontId="0" fillId="4" borderId="5" xfId="0" applyFont="1" applyFill="1" applyBorder="1" applyAlignment="1" applyProtection="1">
      <alignment horizontal="left" vertical="top"/>
      <protection locked="0"/>
    </xf>
    <xf numFmtId="0" fontId="0" fillId="0" borderId="3" xfId="0" applyFont="1" applyFill="1" applyBorder="1" applyAlignment="1" applyProtection="1">
      <alignment horizontal="left" vertical="top"/>
      <protection locked="0"/>
    </xf>
    <xf numFmtId="0" fontId="0" fillId="0" borderId="4" xfId="0" applyFont="1" applyFill="1" applyBorder="1" applyAlignment="1" applyProtection="1">
      <alignment horizontal="left" vertical="top"/>
      <protection locked="0"/>
    </xf>
    <xf numFmtId="0" fontId="0" fillId="0" borderId="5" xfId="0" applyFont="1" applyFill="1" applyBorder="1" applyAlignment="1" applyProtection="1">
      <alignment horizontal="left" vertical="top"/>
      <protection locked="0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0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0" fillId="5" borderId="2" xfId="0" applyNumberFormat="1" applyFill="1" applyBorder="1" applyAlignment="1">
      <alignment vertical="center"/>
    </xf>
    <xf numFmtId="49" fontId="0" fillId="5" borderId="6" xfId="0" applyNumberFormat="1" applyFill="1" applyBorder="1" applyAlignment="1">
      <alignment vertical="center"/>
    </xf>
    <xf numFmtId="165" fontId="0" fillId="0" borderId="0" xfId="0" applyNumberFormat="1" applyFill="1" applyBorder="1" applyAlignment="1">
      <alignment vertical="center"/>
    </xf>
    <xf numFmtId="165" fontId="0" fillId="0" borderId="0" xfId="0" applyNumberForma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Protection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561975</xdr:colOff>
      <xdr:row>2</xdr:row>
      <xdr:rowOff>161925</xdr:rowOff>
    </xdr:to>
    <xdr:pic>
      <xdr:nvPicPr>
        <xdr:cNvPr id="3" name="Obrázek 2" descr="OPZ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30261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showGridLines="0" tabSelected="1" zoomScale="80" zoomScaleNormal="80" workbookViewId="0">
      <selection activeCell="B7" sqref="B7:E7"/>
    </sheetView>
  </sheetViews>
  <sheetFormatPr defaultColWidth="9.140625" defaultRowHeight="15" x14ac:dyDescent="0.25"/>
  <cols>
    <col min="1" max="1" width="31" style="1" customWidth="1"/>
    <col min="2" max="2" width="32.28515625" style="1" customWidth="1"/>
    <col min="3" max="3" width="30.5703125" style="1" customWidth="1"/>
    <col min="4" max="4" width="32.5703125" style="1" customWidth="1"/>
    <col min="5" max="5" width="18.7109375" style="1" customWidth="1"/>
    <col min="6" max="6" width="17.140625" style="1" customWidth="1"/>
    <col min="7" max="7" width="16.7109375" style="1" customWidth="1"/>
    <col min="8" max="8" width="17.140625" style="1" customWidth="1"/>
    <col min="9" max="9" width="17.85546875" style="1" customWidth="1"/>
    <col min="10" max="10" width="20.85546875" style="1" customWidth="1"/>
    <col min="11" max="16384" width="9.140625" style="1"/>
  </cols>
  <sheetData>
    <row r="1" spans="1:17" x14ac:dyDescent="0.25">
      <c r="B1" s="2"/>
      <c r="G1" s="3" t="s">
        <v>26</v>
      </c>
    </row>
    <row r="2" spans="1:17" x14ac:dyDescent="0.25">
      <c r="B2" s="2"/>
      <c r="C2" s="2"/>
      <c r="D2" s="2"/>
      <c r="E2" s="4"/>
      <c r="G2" s="16" t="s">
        <v>27</v>
      </c>
    </row>
    <row r="3" spans="1:17" x14ac:dyDescent="0.25">
      <c r="B3" s="2"/>
      <c r="C3" s="2"/>
      <c r="D3" s="2"/>
      <c r="E3" s="4"/>
    </row>
    <row r="4" spans="1:17" ht="15" customHeight="1" x14ac:dyDescent="0.25">
      <c r="A4" s="5" t="s">
        <v>2</v>
      </c>
      <c r="B4" s="25"/>
      <c r="C4" s="26"/>
      <c r="D4" s="26"/>
      <c r="E4" s="27"/>
    </row>
    <row r="5" spans="1:17" ht="15" customHeight="1" x14ac:dyDescent="0.25">
      <c r="A5" s="5" t="s">
        <v>3</v>
      </c>
      <c r="B5" s="25"/>
      <c r="C5" s="26"/>
      <c r="D5" s="26"/>
      <c r="E5" s="27"/>
    </row>
    <row r="6" spans="1:17" ht="15" customHeight="1" x14ac:dyDescent="0.25">
      <c r="A6" s="5" t="s">
        <v>4</v>
      </c>
      <c r="B6" s="28" t="s">
        <v>19</v>
      </c>
      <c r="C6" s="29"/>
      <c r="D6" s="29"/>
      <c r="E6" s="30"/>
    </row>
    <row r="7" spans="1:17" ht="15" customHeight="1" x14ac:dyDescent="0.25">
      <c r="A7" s="5" t="s">
        <v>28</v>
      </c>
      <c r="B7" s="25"/>
      <c r="C7" s="26"/>
      <c r="D7" s="26"/>
      <c r="E7" s="27"/>
    </row>
    <row r="8" spans="1:17" ht="15" customHeight="1" x14ac:dyDescent="0.25">
      <c r="A8" s="6" t="s">
        <v>0</v>
      </c>
      <c r="B8" s="25"/>
      <c r="C8" s="26"/>
      <c r="D8" s="26"/>
      <c r="E8" s="27"/>
    </row>
    <row r="9" spans="1:17" ht="15" customHeight="1" x14ac:dyDescent="0.25">
      <c r="A9" s="6" t="s">
        <v>1</v>
      </c>
      <c r="B9" s="25"/>
      <c r="C9" s="26"/>
      <c r="D9" s="26"/>
      <c r="E9" s="27"/>
    </row>
    <row r="10" spans="1:17" ht="15" customHeight="1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43"/>
      <c r="L10" s="43"/>
      <c r="M10" s="43"/>
      <c r="N10" s="43"/>
      <c r="O10" s="43"/>
      <c r="P10" s="43"/>
      <c r="Q10" s="43"/>
    </row>
    <row r="11" spans="1:17" x14ac:dyDescent="0.25">
      <c r="A11" s="16" t="s">
        <v>8</v>
      </c>
      <c r="K11" s="43"/>
      <c r="L11" s="43"/>
      <c r="M11" s="43"/>
      <c r="N11" s="43"/>
      <c r="O11" s="43"/>
      <c r="P11" s="43"/>
      <c r="Q11" s="43"/>
    </row>
    <row r="12" spans="1:17" ht="48" customHeight="1" x14ac:dyDescent="0.25">
      <c r="A12" s="9" t="s">
        <v>9</v>
      </c>
      <c r="B12" s="9" t="s">
        <v>18</v>
      </c>
      <c r="C12" s="9" t="s">
        <v>17</v>
      </c>
      <c r="K12" s="43"/>
      <c r="L12" s="43"/>
      <c r="M12" s="43"/>
      <c r="N12" s="43"/>
      <c r="O12" s="43"/>
      <c r="P12" s="43"/>
      <c r="Q12" s="43"/>
    </row>
    <row r="13" spans="1:17" ht="15" customHeight="1" x14ac:dyDescent="0.25">
      <c r="A13" s="10" t="s">
        <v>5</v>
      </c>
      <c r="B13" s="11"/>
      <c r="C13" s="12"/>
      <c r="K13" s="43"/>
      <c r="L13" s="43"/>
      <c r="M13" s="43"/>
      <c r="N13" s="43"/>
      <c r="O13" s="43"/>
      <c r="P13" s="43"/>
      <c r="Q13" s="43"/>
    </row>
    <row r="14" spans="1:17" ht="15" customHeight="1" x14ac:dyDescent="0.25">
      <c r="A14" s="10" t="s">
        <v>6</v>
      </c>
      <c r="B14" s="11"/>
      <c r="C14" s="12"/>
      <c r="K14" s="38">
        <v>1083245</v>
      </c>
      <c r="L14" s="39">
        <v>20</v>
      </c>
      <c r="M14" s="39">
        <v>20</v>
      </c>
      <c r="N14" s="43"/>
      <c r="O14" s="43"/>
      <c r="P14" s="43"/>
      <c r="Q14" s="43"/>
    </row>
    <row r="15" spans="1:17" ht="15" customHeight="1" x14ac:dyDescent="0.25">
      <c r="A15" s="13" t="s">
        <v>7</v>
      </c>
      <c r="B15" s="13">
        <f>SUM(B13:B14)</f>
        <v>0</v>
      </c>
      <c r="C15" s="13"/>
      <c r="K15" s="38">
        <v>1951334</v>
      </c>
      <c r="L15" s="39">
        <v>50</v>
      </c>
      <c r="M15" s="39">
        <v>50</v>
      </c>
      <c r="N15" s="43"/>
      <c r="O15" s="43"/>
      <c r="P15" s="43"/>
      <c r="Q15" s="43"/>
    </row>
    <row r="16" spans="1:17" ht="21.75" customHeight="1" x14ac:dyDescent="0.25">
      <c r="A16" s="34" t="s">
        <v>21</v>
      </c>
      <c r="B16" s="34"/>
      <c r="C16" s="34"/>
      <c r="D16" s="34"/>
      <c r="E16" s="34"/>
      <c r="F16" s="34"/>
      <c r="G16" s="34"/>
      <c r="H16" s="34"/>
      <c r="I16" s="34"/>
      <c r="J16" s="34"/>
      <c r="K16" s="38">
        <v>2017666</v>
      </c>
      <c r="L16" s="39">
        <v>50</v>
      </c>
      <c r="M16" s="39">
        <v>50</v>
      </c>
      <c r="N16" s="43"/>
      <c r="O16" s="43"/>
      <c r="P16" s="43"/>
      <c r="Q16" s="43"/>
    </row>
    <row r="17" spans="1:17" ht="77.25" customHeight="1" x14ac:dyDescent="0.25">
      <c r="A17" s="33" t="s">
        <v>20</v>
      </c>
      <c r="B17" s="33"/>
      <c r="C17" s="33"/>
      <c r="D17" s="33"/>
      <c r="E17" s="33"/>
      <c r="F17" s="33"/>
      <c r="G17" s="33"/>
      <c r="H17" s="33"/>
      <c r="I17" s="33"/>
      <c r="J17" s="33"/>
      <c r="K17" s="38">
        <v>2304479</v>
      </c>
      <c r="L17" s="39">
        <v>53</v>
      </c>
      <c r="M17" s="39">
        <v>27</v>
      </c>
      <c r="N17" s="43"/>
      <c r="O17" s="43"/>
      <c r="P17" s="43"/>
      <c r="Q17" s="43"/>
    </row>
    <row r="18" spans="1:17" ht="15" customHeight="1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38">
        <v>2513818</v>
      </c>
      <c r="L18" s="39">
        <v>70</v>
      </c>
      <c r="M18" s="40">
        <v>70</v>
      </c>
      <c r="N18" s="43"/>
      <c r="O18" s="43"/>
      <c r="P18" s="43"/>
      <c r="Q18" s="43"/>
    </row>
    <row r="19" spans="1:17" x14ac:dyDescent="0.25">
      <c r="A19" s="16" t="s">
        <v>11</v>
      </c>
      <c r="K19" s="38">
        <v>2656881</v>
      </c>
      <c r="L19" s="39">
        <v>35</v>
      </c>
      <c r="M19" s="39">
        <v>35</v>
      </c>
      <c r="N19" s="43"/>
      <c r="O19" s="43"/>
      <c r="P19" s="43"/>
      <c r="Q19" s="43"/>
    </row>
    <row r="20" spans="1:17" ht="45" x14ac:dyDescent="0.25">
      <c r="A20" s="17" t="s">
        <v>13</v>
      </c>
      <c r="B20" s="17" t="s">
        <v>22</v>
      </c>
      <c r="C20" s="17" t="s">
        <v>14</v>
      </c>
      <c r="D20" s="17" t="s">
        <v>15</v>
      </c>
      <c r="K20" s="38">
        <v>3044566</v>
      </c>
      <c r="L20" s="39">
        <v>140</v>
      </c>
      <c r="M20" s="39">
        <v>140</v>
      </c>
      <c r="N20" s="43"/>
      <c r="O20" s="43"/>
      <c r="P20" s="43"/>
      <c r="Q20" s="43"/>
    </row>
    <row r="21" spans="1:17" ht="15.75" x14ac:dyDescent="0.25">
      <c r="A21" s="18" t="s">
        <v>19</v>
      </c>
      <c r="B21" s="20" t="e">
        <f>VLOOKUP(B7,K:M,3,FALSE)</f>
        <v>#N/A</v>
      </c>
      <c r="C21" s="19"/>
      <c r="D21" s="19"/>
      <c r="E21" s="21" t="e">
        <f>IF(B21&lt;&gt;(C21+D21),"celková hodnota indikátorů se nerovná rozvržení do jednotlivých let!!!","OK")</f>
        <v>#N/A</v>
      </c>
      <c r="K21" s="38">
        <v>3397992</v>
      </c>
      <c r="L21" s="39"/>
      <c r="M21" s="39">
        <v>10</v>
      </c>
      <c r="N21" s="43"/>
      <c r="O21" s="43"/>
      <c r="P21" s="43"/>
      <c r="Q21" s="43"/>
    </row>
    <row r="22" spans="1:17" x14ac:dyDescent="0.25">
      <c r="A22" s="16"/>
      <c r="K22" s="38">
        <v>4134002</v>
      </c>
      <c r="L22" s="39">
        <v>0</v>
      </c>
      <c r="M22" s="39">
        <v>45</v>
      </c>
      <c r="N22" s="43"/>
      <c r="O22" s="43"/>
      <c r="P22" s="43"/>
      <c r="Q22" s="43"/>
    </row>
    <row r="23" spans="1:17" ht="46.5" customHeight="1" x14ac:dyDescent="0.25">
      <c r="A23" s="33" t="s">
        <v>23</v>
      </c>
      <c r="B23" s="33"/>
      <c r="C23" s="33"/>
      <c r="D23" s="33"/>
      <c r="E23" s="33"/>
      <c r="F23" s="33"/>
      <c r="G23" s="33"/>
      <c r="H23" s="33"/>
      <c r="I23" s="33"/>
      <c r="J23" s="33"/>
      <c r="K23" s="38">
        <v>5293808</v>
      </c>
      <c r="L23" s="39">
        <v>15</v>
      </c>
      <c r="M23" s="39">
        <v>15</v>
      </c>
      <c r="N23" s="43"/>
      <c r="O23" s="43"/>
      <c r="P23" s="43"/>
      <c r="Q23" s="43"/>
    </row>
    <row r="24" spans="1:17" ht="44.25" customHeight="1" x14ac:dyDescent="0.25">
      <c r="A24" s="33" t="s">
        <v>24</v>
      </c>
      <c r="B24" s="33"/>
      <c r="C24" s="33"/>
      <c r="D24" s="33"/>
      <c r="E24" s="33"/>
      <c r="F24" s="33"/>
      <c r="G24" s="33"/>
      <c r="H24" s="33"/>
      <c r="I24" s="33"/>
      <c r="J24" s="33"/>
      <c r="K24" s="38">
        <v>5415676</v>
      </c>
      <c r="L24" s="39">
        <v>0</v>
      </c>
      <c r="M24" s="39">
        <v>0</v>
      </c>
      <c r="N24" s="43"/>
      <c r="O24" s="43"/>
      <c r="P24" s="43"/>
      <c r="Q24" s="43"/>
    </row>
    <row r="25" spans="1:17" ht="15.75" customHeight="1" x14ac:dyDescent="0.25">
      <c r="A25" s="35" t="s">
        <v>16</v>
      </c>
      <c r="B25" s="35"/>
      <c r="C25" s="35"/>
      <c r="D25" s="35"/>
      <c r="E25" s="35"/>
      <c r="F25" s="35"/>
      <c r="G25" s="35"/>
      <c r="H25" s="35"/>
      <c r="I25" s="35"/>
      <c r="J25" s="35"/>
      <c r="K25" s="38">
        <v>5453074</v>
      </c>
      <c r="L25" s="39">
        <v>5</v>
      </c>
      <c r="M25" s="39">
        <v>5</v>
      </c>
      <c r="N25" s="43"/>
      <c r="O25" s="43"/>
      <c r="P25" s="43"/>
      <c r="Q25" s="43"/>
    </row>
    <row r="26" spans="1:17" ht="18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38">
        <v>5520871</v>
      </c>
      <c r="L26" s="39">
        <v>22</v>
      </c>
      <c r="M26" s="41">
        <v>22</v>
      </c>
      <c r="N26" s="43"/>
      <c r="O26" s="43"/>
      <c r="P26" s="43"/>
      <c r="Q26" s="43"/>
    </row>
    <row r="27" spans="1:17" x14ac:dyDescent="0.25">
      <c r="A27" s="3" t="s">
        <v>12</v>
      </c>
      <c r="K27" s="38">
        <v>5532423</v>
      </c>
      <c r="L27" s="39">
        <v>0</v>
      </c>
      <c r="M27" s="39">
        <v>0</v>
      </c>
      <c r="N27" s="43"/>
      <c r="O27" s="43"/>
      <c r="P27" s="43"/>
      <c r="Q27" s="43"/>
    </row>
    <row r="28" spans="1:17" x14ac:dyDescent="0.25">
      <c r="A28" s="9" t="s">
        <v>9</v>
      </c>
      <c r="B28" s="9" t="s">
        <v>10</v>
      </c>
      <c r="K28" s="38">
        <v>5532702</v>
      </c>
      <c r="L28" s="39">
        <v>38</v>
      </c>
      <c r="M28" s="42">
        <v>38</v>
      </c>
      <c r="N28" s="43"/>
      <c r="O28" s="43"/>
      <c r="P28" s="43"/>
      <c r="Q28" s="43"/>
    </row>
    <row r="29" spans="1:17" x14ac:dyDescent="0.25">
      <c r="A29" s="10" t="s">
        <v>5</v>
      </c>
      <c r="B29" s="23"/>
      <c r="K29" s="38">
        <v>5687301</v>
      </c>
      <c r="L29" s="39">
        <v>23</v>
      </c>
      <c r="M29" s="39">
        <v>23</v>
      </c>
      <c r="N29" s="43"/>
      <c r="O29" s="43"/>
      <c r="P29" s="43"/>
      <c r="Q29" s="43"/>
    </row>
    <row r="30" spans="1:17" x14ac:dyDescent="0.25">
      <c r="A30" s="10" t="s">
        <v>6</v>
      </c>
      <c r="B30" s="23"/>
      <c r="K30" s="38">
        <v>5689619</v>
      </c>
      <c r="L30" s="39">
        <v>0</v>
      </c>
      <c r="M30" s="39">
        <v>33</v>
      </c>
      <c r="N30" s="43"/>
      <c r="O30" s="43"/>
      <c r="P30" s="43"/>
      <c r="Q30" s="43"/>
    </row>
    <row r="31" spans="1:17" x14ac:dyDescent="0.25">
      <c r="A31" s="9" t="s">
        <v>7</v>
      </c>
      <c r="B31" s="24">
        <f>SUM(B29:B30)</f>
        <v>0</v>
      </c>
      <c r="K31" s="38">
        <v>5904721</v>
      </c>
      <c r="L31" s="39">
        <v>117</v>
      </c>
      <c r="M31" s="39">
        <v>117</v>
      </c>
      <c r="N31" s="43"/>
      <c r="O31" s="43"/>
      <c r="P31" s="43"/>
      <c r="Q31" s="43"/>
    </row>
    <row r="32" spans="1:17" ht="75" customHeight="1" x14ac:dyDescent="0.25">
      <c r="A32" s="31" t="s">
        <v>25</v>
      </c>
      <c r="B32" s="32"/>
      <c r="C32" s="32"/>
      <c r="D32" s="32"/>
      <c r="E32" s="32"/>
      <c r="F32" s="32"/>
      <c r="G32" s="32"/>
      <c r="H32" s="32"/>
      <c r="I32" s="32"/>
      <c r="J32" s="32"/>
      <c r="K32" s="38">
        <v>6301075</v>
      </c>
      <c r="L32" s="39">
        <v>15</v>
      </c>
      <c r="M32" s="39">
        <v>15</v>
      </c>
      <c r="N32" s="43"/>
      <c r="O32" s="43"/>
      <c r="P32" s="43"/>
      <c r="Q32" s="43"/>
    </row>
    <row r="33" spans="11:17" x14ac:dyDescent="0.25">
      <c r="K33" s="38">
        <v>6318138</v>
      </c>
      <c r="L33" s="39">
        <v>50</v>
      </c>
      <c r="M33" s="39">
        <v>45</v>
      </c>
      <c r="N33" s="43"/>
      <c r="O33" s="43"/>
      <c r="P33" s="43"/>
      <c r="Q33" s="43"/>
    </row>
    <row r="34" spans="11:17" x14ac:dyDescent="0.25">
      <c r="K34" s="38">
        <v>6992037</v>
      </c>
      <c r="L34" s="39">
        <v>40</v>
      </c>
      <c r="M34" s="39">
        <v>40</v>
      </c>
      <c r="N34" s="43"/>
      <c r="O34" s="43"/>
      <c r="P34" s="43"/>
      <c r="Q34" s="43"/>
    </row>
    <row r="35" spans="11:17" x14ac:dyDescent="0.25">
      <c r="K35" s="38">
        <v>7235731</v>
      </c>
      <c r="L35" s="39">
        <v>50</v>
      </c>
      <c r="M35" s="41">
        <v>50</v>
      </c>
      <c r="N35" s="43"/>
      <c r="O35" s="43"/>
      <c r="P35" s="43"/>
      <c r="Q35" s="43"/>
    </row>
    <row r="36" spans="11:17" x14ac:dyDescent="0.25">
      <c r="K36" s="38">
        <v>7619238</v>
      </c>
      <c r="L36" s="39">
        <v>7</v>
      </c>
      <c r="M36" s="39">
        <v>4</v>
      </c>
      <c r="N36" s="43"/>
      <c r="O36" s="43"/>
      <c r="P36" s="43"/>
      <c r="Q36" s="43"/>
    </row>
    <row r="37" spans="11:17" x14ac:dyDescent="0.25">
      <c r="K37" s="38">
        <v>7931396</v>
      </c>
      <c r="L37" s="39">
        <v>2</v>
      </c>
      <c r="M37" s="39">
        <v>2</v>
      </c>
      <c r="N37" s="43"/>
      <c r="O37" s="43"/>
      <c r="P37" s="43"/>
      <c r="Q37" s="43"/>
    </row>
    <row r="38" spans="11:17" x14ac:dyDescent="0.25">
      <c r="K38" s="38">
        <v>8227522</v>
      </c>
      <c r="L38" s="39">
        <v>70</v>
      </c>
      <c r="M38" s="39">
        <v>70</v>
      </c>
    </row>
    <row r="39" spans="11:17" x14ac:dyDescent="0.25">
      <c r="K39" s="38">
        <v>8284453</v>
      </c>
      <c r="L39" s="39">
        <v>50</v>
      </c>
      <c r="M39" s="39">
        <v>50</v>
      </c>
    </row>
    <row r="40" spans="11:17" x14ac:dyDescent="0.25">
      <c r="K40" s="38">
        <v>8472463</v>
      </c>
      <c r="L40" s="39">
        <v>35</v>
      </c>
      <c r="M40" s="39">
        <v>35</v>
      </c>
    </row>
  </sheetData>
  <sheetProtection sheet="1" objects="1" scenarios="1" formatCells="0" selectLockedCells="1"/>
  <mergeCells count="12">
    <mergeCell ref="A32:J32"/>
    <mergeCell ref="A24:J24"/>
    <mergeCell ref="A16:J16"/>
    <mergeCell ref="A25:J25"/>
    <mergeCell ref="A17:J17"/>
    <mergeCell ref="A23:J23"/>
    <mergeCell ref="B9:E9"/>
    <mergeCell ref="B4:E4"/>
    <mergeCell ref="B5:E5"/>
    <mergeCell ref="B6:E6"/>
    <mergeCell ref="B7:E7"/>
    <mergeCell ref="B8:E8"/>
  </mergeCells>
  <pageMargins left="0.7" right="0.7" top="0.78740157499999996" bottom="0.78740157499999996" header="0.3" footer="0.3"/>
  <pageSetup paperSize="9" scale="5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Vyberte ze seznamu">
          <x14:formula1>
            <xm:f>List1!$A$1:$A$27</xm:f>
          </x14:formula1>
          <xm:sqref>B7:E7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C14" sqref="C14"/>
    </sheetView>
  </sheetViews>
  <sheetFormatPr defaultRowHeight="15" x14ac:dyDescent="0.25"/>
  <cols>
    <col min="1" max="1" width="29.140625" customWidth="1"/>
    <col min="2" max="6" width="13.140625" customWidth="1"/>
  </cols>
  <sheetData>
    <row r="1" spans="1:1" x14ac:dyDescent="0.25">
      <c r="A1" s="36">
        <v>1083245</v>
      </c>
    </row>
    <row r="2" spans="1:1" x14ac:dyDescent="0.25">
      <c r="A2" s="36">
        <v>1951334</v>
      </c>
    </row>
    <row r="3" spans="1:1" x14ac:dyDescent="0.25">
      <c r="A3" s="36">
        <v>2017666</v>
      </c>
    </row>
    <row r="4" spans="1:1" x14ac:dyDescent="0.25">
      <c r="A4" s="36">
        <v>2304479</v>
      </c>
    </row>
    <row r="5" spans="1:1" x14ac:dyDescent="0.25">
      <c r="A5" s="36">
        <v>2513818</v>
      </c>
    </row>
    <row r="6" spans="1:1" x14ac:dyDescent="0.25">
      <c r="A6" s="36">
        <v>2656881</v>
      </c>
    </row>
    <row r="7" spans="1:1" x14ac:dyDescent="0.25">
      <c r="A7" s="36">
        <v>3044566</v>
      </c>
    </row>
    <row r="8" spans="1:1" x14ac:dyDescent="0.25">
      <c r="A8" s="36">
        <v>3397992</v>
      </c>
    </row>
    <row r="9" spans="1:1" x14ac:dyDescent="0.25">
      <c r="A9" s="36">
        <v>4134002</v>
      </c>
    </row>
    <row r="10" spans="1:1" x14ac:dyDescent="0.25">
      <c r="A10" s="36">
        <v>5293808</v>
      </c>
    </row>
    <row r="11" spans="1:1" x14ac:dyDescent="0.25">
      <c r="A11" s="36">
        <v>5415676</v>
      </c>
    </row>
    <row r="12" spans="1:1" x14ac:dyDescent="0.25">
      <c r="A12" s="36">
        <v>5453074</v>
      </c>
    </row>
    <row r="13" spans="1:1" x14ac:dyDescent="0.25">
      <c r="A13" s="36">
        <v>5520871</v>
      </c>
    </row>
    <row r="14" spans="1:1" x14ac:dyDescent="0.25">
      <c r="A14" s="36">
        <v>5532423</v>
      </c>
    </row>
    <row r="15" spans="1:1" x14ac:dyDescent="0.25">
      <c r="A15" s="36">
        <v>5532702</v>
      </c>
    </row>
    <row r="16" spans="1:1" x14ac:dyDescent="0.25">
      <c r="A16" s="36">
        <v>5687301</v>
      </c>
    </row>
    <row r="17" spans="1:1" x14ac:dyDescent="0.25">
      <c r="A17" s="36">
        <v>5689619</v>
      </c>
    </row>
    <row r="18" spans="1:1" x14ac:dyDescent="0.25">
      <c r="A18" s="36">
        <v>5904721</v>
      </c>
    </row>
    <row r="19" spans="1:1" x14ac:dyDescent="0.25">
      <c r="A19" s="36">
        <v>6301075</v>
      </c>
    </row>
    <row r="20" spans="1:1" x14ac:dyDescent="0.25">
      <c r="A20" s="36">
        <v>6318138</v>
      </c>
    </row>
    <row r="21" spans="1:1" x14ac:dyDescent="0.25">
      <c r="A21" s="36">
        <v>6992037</v>
      </c>
    </row>
    <row r="22" spans="1:1" x14ac:dyDescent="0.25">
      <c r="A22" s="36">
        <v>7235731</v>
      </c>
    </row>
    <row r="23" spans="1:1" x14ac:dyDescent="0.25">
      <c r="A23" s="36">
        <v>7619238</v>
      </c>
    </row>
    <row r="24" spans="1:1" x14ac:dyDescent="0.25">
      <c r="A24" s="36">
        <v>7931396</v>
      </c>
    </row>
    <row r="25" spans="1:1" x14ac:dyDescent="0.25">
      <c r="A25" s="36">
        <v>8227522</v>
      </c>
    </row>
    <row r="26" spans="1:1" x14ac:dyDescent="0.25">
      <c r="A26" s="36">
        <v>8284453</v>
      </c>
    </row>
    <row r="27" spans="1:1" ht="15.75" thickBot="1" x14ac:dyDescent="0.3">
      <c r="A27" s="37">
        <v>8472463</v>
      </c>
    </row>
  </sheetData>
  <sheetProtection algorithmName="SHA-512" hashValue="zgsTffAwv5hq20ZbvyHcCPMVNYdEQnbePi/zWaa5SM4X6iFx6Hb/9eL5Mjv1mJIK+XFuxcY//7ViapnvkYTNpw==" saltValue="eUYHg7t1lXaxOH1gIayeF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MI</vt:lpstr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Fulínová Jana</cp:lastModifiedBy>
  <cp:lastPrinted>2016-01-04T14:29:00Z</cp:lastPrinted>
  <dcterms:created xsi:type="dcterms:W3CDTF">2015-09-10T11:07:17Z</dcterms:created>
  <dcterms:modified xsi:type="dcterms:W3CDTF">2017-08-01T08:31:28Z</dcterms:modified>
</cp:coreProperties>
</file>