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18225" windowHeight="5805"/>
  </bookViews>
  <sheets>
    <sheet name="KOMENTÁŘ_2018" sheetId="1" r:id="rId1"/>
    <sheet name="KOMENTÁŘ_2019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3" l="1"/>
  <c r="D52" i="3"/>
  <c r="D34" i="3"/>
  <c r="I16" i="3"/>
  <c r="I52" i="3" l="1"/>
  <c r="F52" i="1"/>
  <c r="D52" i="1" l="1"/>
  <c r="D34" i="1"/>
  <c r="I52" i="1" l="1"/>
  <c r="I16" i="1"/>
</calcChain>
</file>

<file path=xl/sharedStrings.xml><?xml version="1.0" encoding="utf-8"?>
<sst xmlns="http://schemas.openxmlformats.org/spreadsheetml/2006/main" count="524" uniqueCount="81">
  <si>
    <t>zdůvodnění</t>
  </si>
  <si>
    <t xml:space="preserve">Právní forma: </t>
  </si>
  <si>
    <t>Název poskytovatele:</t>
  </si>
  <si>
    <t>doplňte počet lůžek</t>
  </si>
  <si>
    <t>doplňte průměrné přepočtené celkové úvazky</t>
  </si>
  <si>
    <t>doplňte počet neobsazených lůžkodnů</t>
  </si>
  <si>
    <t>doplňte počet měsíců (maximálně 12)</t>
  </si>
  <si>
    <t>doplňte počet dnů (maximálně 365)</t>
  </si>
  <si>
    <t>osobní asistence</t>
  </si>
  <si>
    <t>pečovatelská služba</t>
  </si>
  <si>
    <t>tísňová péče</t>
  </si>
  <si>
    <t>průvodcovské a předčitatelské služby</t>
  </si>
  <si>
    <t>podpora samostatného bydlení</t>
  </si>
  <si>
    <t>odlehčovací služby</t>
  </si>
  <si>
    <t>centra denních služeb</t>
  </si>
  <si>
    <t>denní stacionáře</t>
  </si>
  <si>
    <t>týdenní stacionáře</t>
  </si>
  <si>
    <t>domovy pro osoby se zdravotním postižením</t>
  </si>
  <si>
    <t>domovy pro seniory</t>
  </si>
  <si>
    <t>domovy se zvláštním režimem</t>
  </si>
  <si>
    <t>chráněné bydlení</t>
  </si>
  <si>
    <r>
      <rPr>
        <b/>
        <sz val="11"/>
        <color theme="1"/>
        <rFont val="Calibri"/>
        <family val="2"/>
        <charset val="238"/>
        <scheme val="minor"/>
      </rPr>
      <t>Komentář vyplňuje žadatel ke každé službě zvlášť</t>
    </r>
    <r>
      <rPr>
        <sz val="11"/>
        <color theme="1"/>
        <rFont val="Calibri"/>
        <family val="2"/>
        <charset val="238"/>
        <scheme val="minor"/>
      </rPr>
      <t>. Poskytuje-li např. tři služby, vyplňuje žadatel tři Komentáře.</t>
    </r>
  </si>
  <si>
    <r>
      <t>Druh služby: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</si>
  <si>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azylové domy</t>
  </si>
  <si>
    <t>domy na půl cesty</t>
  </si>
  <si>
    <t>intervenční centra</t>
  </si>
  <si>
    <t>kontaktní centra</t>
  </si>
  <si>
    <t>krizová pomoc</t>
  </si>
  <si>
    <t>nízkoprahová denní centra</t>
  </si>
  <si>
    <t>nízkoprahová zařízení pro děti a mládež</t>
  </si>
  <si>
    <t>noclehárny</t>
  </si>
  <si>
    <t>odborné sociální poradenství</t>
  </si>
  <si>
    <t>raná péče</t>
  </si>
  <si>
    <t>služby následné péče</t>
  </si>
  <si>
    <t>sociálně aktivizační služby pro rodiny s dětmi</t>
  </si>
  <si>
    <t>sociálně aktivizační služby pro seniory a osoby se zdravotním postižením</t>
  </si>
  <si>
    <t>sociálně terapeutické dílny</t>
  </si>
  <si>
    <t>sociální rehabilitace</t>
  </si>
  <si>
    <t>telefonická krizová pomoc</t>
  </si>
  <si>
    <t>terénní programy</t>
  </si>
  <si>
    <t>tlumočnické služby</t>
  </si>
  <si>
    <t>Doplňující informace</t>
  </si>
  <si>
    <t>VÝBĚR ZE SEZNAMU</t>
  </si>
  <si>
    <t>terapeutické komunity</t>
  </si>
  <si>
    <t>POUZE PRO STŘEDOČESKÝ KRAJ</t>
  </si>
  <si>
    <t>POUZE ÚVAZKY NA KTERÉ ŽÁDÁTE</t>
  </si>
  <si>
    <t>POUZE PRACOVNÍ SMLOUVY</t>
  </si>
  <si>
    <t>POUZE DOHODY O PRACOVNÍ ČINNOSTI</t>
  </si>
  <si>
    <t>POUZE DOHODY O PROVEDENÍ PRÁCE</t>
  </si>
  <si>
    <t>POUZE OBCHODNÍ SMLOUVY</t>
  </si>
  <si>
    <t>Komentář k žádosti o dotaci na rok 2018</t>
  </si>
  <si>
    <t xml:space="preserve">Celkové úvazky pracovníků (přímá i nepřímá péče) na rok 2018                                                                                                                                                              (úvazky musí být shodné nebo menší než úvazky uvedené v žádosti)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</si>
  <si>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Podstatné skutečnosti týkající se poskytování služby v roce 2018  jinde neuvedené:</t>
  </si>
  <si>
    <t xml:space="preserve">Počet měsíců poskytování služby v roce 2018: </t>
  </si>
  <si>
    <t xml:space="preserve">Počet dnů poskytování služby v roce 2018: </t>
  </si>
  <si>
    <t xml:space="preserve">Počet lůžek obsazených nezaopatřenými dětmi (děti bez úhrad): </t>
  </si>
  <si>
    <t>x</t>
  </si>
  <si>
    <t>Celkové plánované přepočtené úvazky v přímé péči na rok 2018</t>
  </si>
  <si>
    <t>Celkové přepočtené úvazky na rok 2018</t>
  </si>
  <si>
    <t>VYPLŇTE v případě, že nevybere úhradu dle záložky ÚHRADY</t>
  </si>
  <si>
    <t>VYPLŇTE v případě, že nedodržíte poměr pracovníků v přímé a nepřímé péči</t>
  </si>
  <si>
    <t>ANO</t>
  </si>
  <si>
    <t>NE</t>
  </si>
  <si>
    <t>Celkový počet neobsazených lůžkodnů v roce 2017:</t>
  </si>
  <si>
    <t>Pobytová forma poskytování:</t>
  </si>
  <si>
    <t>Ambulantní/terénní forma poskytování:</t>
  </si>
  <si>
    <t>Identifikátor:</t>
  </si>
  <si>
    <r>
      <t xml:space="preserve">Plánované přepočtené úvazky pracovníků v přímé péči            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(úvazky musí být shodné nebo menší než úvazky uvedené v žádosti </t>
    </r>
    <r>
      <rPr>
        <sz val="11"/>
        <color rgb="FFFF0000"/>
        <rFont val="Calibri"/>
        <family val="2"/>
        <charset val="238"/>
        <scheme val="minor"/>
      </rPr>
      <t>max. přepočtené úvazky uvedené v Síti SK na rok 2018, pokud jsou v Síti uvedeny</t>
    </r>
    <r>
      <rPr>
        <sz val="11"/>
        <color theme="1"/>
        <rFont val="Calibri"/>
        <family val="2"/>
        <charset val="238"/>
        <scheme val="minor"/>
      </rPr>
      <t xml:space="preserve">)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</si>
  <si>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VYPLŇTE v případě, že nevyberete úhradu dle záložky ÚHRADY popř. dle Vyhlášení</t>
  </si>
  <si>
    <t>Odůvodnění v případě, že nevyberete doporučenou výši úhrady od uživatelů služby                                                                                                            (orientační výpočet možný v listu úhrady):</t>
  </si>
  <si>
    <t>Odůvodnění v případě, že nebudete schopni dodržet doporučený poměr 70/30 pracovníků v přímé a nepřímé péči viz Vyhlášení:</t>
  </si>
  <si>
    <t>Odůvodnění v případě, že nevyberete doporučenou výši úhrad od ZP                                                                                                                    (orientační výpočet možný v listu úhrady):</t>
  </si>
  <si>
    <t>Níže uvede žadatel údaje o službě potřebné k výpočtu optimálního návrhu dotace v souladu s Pravidla poskytování dotace v rámci projektu „Podpora vybraných druhů sociálních služeb ve Středočeském kraji II“ na období 2018 - 2019</t>
  </si>
  <si>
    <t>Komentář k žádosti o dotaci na rok 2019</t>
  </si>
  <si>
    <t xml:space="preserve">Počet měsíců poskytování služby v roce 2019: </t>
  </si>
  <si>
    <t xml:space="preserve">Celkové úvazky pracovníků (přímá i nepřímá péče) na rok 2019                                                                                                                                                              (úvazky musí být shodné nebo menší než úvazky uvedené v žádosti)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</si>
  <si>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Celkové přepočtené úvazky na rok 2019</t>
  </si>
  <si>
    <r>
      <t xml:space="preserve">Plánované přepočtené úvazky pracovníků v přímé péči            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(úvazky musí být shodné nebo menší než úvazky uvedené v žádosti </t>
    </r>
    <r>
      <rPr>
        <sz val="11"/>
        <color rgb="FFFF0000"/>
        <rFont val="Calibri"/>
        <family val="2"/>
        <charset val="238"/>
        <scheme val="minor"/>
      </rPr>
      <t>max. přepočtené úvazky uvedené v Síti SK na rok 2019, pokud jsou v Síti uvedeny</t>
    </r>
    <r>
      <rPr>
        <sz val="11"/>
        <color theme="1"/>
        <rFont val="Calibri"/>
        <family val="2"/>
        <charset val="238"/>
        <scheme val="minor"/>
      </rPr>
      <t xml:space="preserve">)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</si>
  <si>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Celkové plánované přepočtené úvazky v přímé péči na rok 2019</t>
  </si>
  <si>
    <t>Podstatné skutečnosti týkající se poskytování služby v roce 2019  jinde neuvedené:</t>
  </si>
  <si>
    <t>Příloha č. 7 k Žádosti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</si>
</sst>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1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Font="1" applyProtection="1"/>
    <xf numFmtId="0" fontId="1" fillId="0" borderId="0" xfId="0" applyFont="1" applyBorder="1" applyAlignment="1" applyProtection="1">
      <alignment wrapText="1"/>
    </xf>
    <xf numFmtId="0" fontId="0" fillId="0" borderId="0" xfId="0" applyFont="1" applyAlignment="1" applyProtection="1">
      <alignment wrapText="1"/>
    </xf>
    <xf numFmtId="0" fontId="0" fillId="0" borderId="0" xfId="0" applyFont="1" applyBorder="1" applyAlignment="1" applyProtection="1">
      <alignment wrapText="1"/>
    </xf>
    <xf numFmtId="0" fontId="6" fillId="3" borderId="4" xfId="0" applyFont="1" applyFill="1" applyBorder="1" applyAlignment="1" applyProtection="1">
      <alignment horizontal="left" vertical="center" wrapText="1"/>
    </xf>
    <xf numFmtId="0" fontId="9" fillId="4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center" vertical="center" wrapText="1"/>
      <protection locked="0"/>
    </xf>
    <xf numFmtId="0" fontId="8" fillId="4" borderId="0" xfId="0" applyFont="1" applyFill="1" applyBorder="1" applyAlignment="1" applyProtection="1">
      <alignment horizontal="justify" wrapText="1"/>
    </xf>
    <xf numFmtId="0" fontId="8" fillId="4" borderId="0" xfId="0" applyFont="1" applyFill="1" applyBorder="1" applyAlignment="1" applyProtection="1">
      <alignment wrapText="1"/>
    </xf>
    <xf numFmtId="0" fontId="1" fillId="3" borderId="4" xfId="0" applyFont="1" applyFill="1" applyBorder="1" applyAlignment="1" applyProtection="1">
      <alignment horizontal="left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5" borderId="4" xfId="0" applyFont="1" applyFill="1" applyBorder="1" applyAlignment="1" applyProtection="1">
      <alignment horizontal="justify"/>
    </xf>
    <xf numFmtId="0" fontId="3" fillId="5" borderId="4" xfId="0" applyFont="1" applyFill="1" applyBorder="1" applyAlignment="1" applyProtection="1">
      <alignment horizontal="center" vertical="center"/>
    </xf>
    <xf numFmtId="2" fontId="1" fillId="4" borderId="4" xfId="0" applyNumberFormat="1" applyFont="1" applyFill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wrapText="1"/>
    </xf>
    <xf numFmtId="0" fontId="8" fillId="4" borderId="8" xfId="0" applyFont="1" applyFill="1" applyBorder="1" applyAlignment="1" applyProtection="1">
      <alignment horizontal="justify" wrapText="1"/>
    </xf>
    <xf numFmtId="0" fontId="0" fillId="0" borderId="9" xfId="0" applyFont="1" applyBorder="1" applyAlignment="1" applyProtection="1">
      <alignment wrapText="1"/>
    </xf>
    <xf numFmtId="0" fontId="0" fillId="0" borderId="9" xfId="0" applyFont="1" applyBorder="1" applyAlignment="1" applyProtection="1">
      <alignment horizontal="left" vertical="center" wrapText="1"/>
    </xf>
    <xf numFmtId="0" fontId="0" fillId="0" borderId="10" xfId="0" applyFont="1" applyBorder="1" applyAlignment="1" applyProtection="1">
      <alignment vertical="center" wrapText="1"/>
    </xf>
    <xf numFmtId="0" fontId="0" fillId="0" borderId="10" xfId="0" applyFont="1" applyBorder="1" applyAlignment="1" applyProtection="1">
      <alignment horizontal="center" vertical="center" wrapText="1"/>
    </xf>
    <xf numFmtId="0" fontId="0" fillId="0" borderId="9" xfId="0" applyFont="1" applyBorder="1" applyAlignment="1" applyProtection="1">
      <alignment vertical="center" wrapText="1"/>
    </xf>
    <xf numFmtId="0" fontId="0" fillId="0" borderId="13" xfId="0" applyFont="1" applyBorder="1" applyAlignment="1" applyProtection="1">
      <alignment wrapText="1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Border="1" applyAlignment="1" applyProtection="1">
      <alignment horizontal="center" vertical="center" wrapText="1"/>
    </xf>
    <xf numFmtId="0" fontId="8" fillId="0" borderId="9" xfId="0" applyFont="1" applyBorder="1" applyAlignment="1" applyProtection="1">
      <alignment vertical="center" wrapText="1"/>
    </xf>
    <xf numFmtId="0" fontId="8" fillId="0" borderId="0" xfId="0" applyFont="1" applyProtection="1"/>
    <xf numFmtId="0" fontId="0" fillId="0" borderId="11" xfId="0" applyFont="1" applyBorder="1" applyAlignment="1" applyProtection="1">
      <alignment wrapText="1"/>
    </xf>
    <xf numFmtId="0" fontId="0" fillId="0" borderId="15" xfId="0" applyFont="1" applyBorder="1" applyAlignment="1" applyProtection="1">
      <alignment wrapText="1"/>
    </xf>
    <xf numFmtId="0" fontId="0" fillId="2" borderId="4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Border="1" applyAlignment="1" applyProtection="1">
      <alignment horizontal="left" vertical="center" wrapText="1"/>
      <protection locked="0"/>
    </xf>
    <xf numFmtId="3" fontId="0" fillId="4" borderId="0" xfId="0" applyNumberFormat="1" applyFont="1" applyFill="1" applyBorder="1" applyAlignment="1" applyProtection="1">
      <alignment horizontal="center" vertical="center"/>
      <protection locked="0"/>
    </xf>
    <xf numFmtId="3" fontId="0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3" xfId="0" applyFont="1" applyFill="1" applyBorder="1" applyAlignment="1" applyProtection="1">
      <alignment horizontal="left" vertical="center" wrapText="1"/>
      <protection locked="0"/>
    </xf>
    <xf numFmtId="0" fontId="1" fillId="3" borderId="6" xfId="0" applyFont="1" applyFill="1" applyBorder="1" applyAlignment="1" applyProtection="1">
      <alignment vertical="center" wrapText="1"/>
    </xf>
    <xf numFmtId="0" fontId="1" fillId="3" borderId="1" xfId="0" applyFont="1" applyFill="1" applyBorder="1" applyAlignment="1" applyProtection="1">
      <alignment vertical="center" wrapText="1"/>
    </xf>
    <xf numFmtId="0" fontId="1" fillId="3" borderId="3" xfId="0" applyFont="1" applyFill="1" applyBorder="1" applyAlignment="1" applyProtection="1">
      <alignment vertical="center" wrapText="1"/>
    </xf>
    <xf numFmtId="0" fontId="1" fillId="3" borderId="4" xfId="0" applyFont="1" applyFill="1" applyBorder="1" applyAlignment="1" applyProtection="1">
      <alignment horizontal="left" vertical="center" wrapText="1"/>
    </xf>
    <xf numFmtId="2" fontId="8" fillId="0" borderId="0" xfId="0" applyNumberFormat="1" applyFont="1" applyProtection="1"/>
    <xf numFmtId="0" fontId="0" fillId="0" borderId="14" xfId="0" applyFont="1" applyBorder="1" applyAlignment="1" applyProtection="1">
      <alignment horizontal="center" vertical="center" wrapText="1"/>
    </xf>
    <xf numFmtId="0" fontId="0" fillId="0" borderId="9" xfId="0" applyFont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left" vertical="top" wrapText="1"/>
    </xf>
    <xf numFmtId="0" fontId="1" fillId="3" borderId="4" xfId="0" applyFont="1" applyFill="1" applyBorder="1" applyAlignment="1" applyProtection="1">
      <alignment horizontal="left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2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7" fillId="4" borderId="8" xfId="0" applyFont="1" applyFill="1" applyBorder="1" applyAlignment="1" applyProtection="1">
      <alignment horizontal="left" vertical="center" wrapText="1"/>
    </xf>
    <xf numFmtId="0" fontId="7" fillId="4" borderId="0" xfId="0" applyFont="1" applyFill="1" applyBorder="1" applyAlignment="1" applyProtection="1">
      <alignment horizontal="left" vertical="center" wrapText="1"/>
    </xf>
    <xf numFmtId="0" fontId="1" fillId="5" borderId="6" xfId="0" applyFont="1" applyFill="1" applyBorder="1" applyAlignment="1" applyProtection="1">
      <alignment horizontal="left" vertical="center"/>
    </xf>
    <xf numFmtId="0" fontId="1" fillId="5" borderId="1" xfId="0" applyFont="1" applyFill="1" applyBorder="1" applyAlignment="1" applyProtection="1">
      <alignment horizontal="left" vertical="center"/>
    </xf>
    <xf numFmtId="0" fontId="1" fillId="5" borderId="3" xfId="0" applyFont="1" applyFill="1" applyBorder="1" applyAlignment="1" applyProtection="1">
      <alignment horizontal="left" vertical="center"/>
    </xf>
    <xf numFmtId="0" fontId="8" fillId="4" borderId="8" xfId="0" applyFont="1" applyFill="1" applyBorder="1" applyAlignment="1" applyProtection="1">
      <alignment horizontal="left" vertical="center" wrapText="1"/>
    </xf>
    <xf numFmtId="0" fontId="8" fillId="4" borderId="0" xfId="0" applyFont="1" applyFill="1" applyBorder="1" applyAlignment="1" applyProtection="1">
      <alignment horizontal="left" vertical="center" wrapText="1"/>
    </xf>
    <xf numFmtId="0" fontId="0" fillId="0" borderId="8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0" fillId="0" borderId="11" xfId="0" applyFont="1" applyBorder="1" applyAlignment="1" applyProtection="1">
      <alignment horizontal="center"/>
    </xf>
    <xf numFmtId="0" fontId="0" fillId="0" borderId="8" xfId="0" applyFont="1" applyBorder="1" applyAlignment="1" applyProtection="1">
      <alignment horizontal="left" wrapText="1"/>
    </xf>
    <xf numFmtId="0" fontId="0" fillId="0" borderId="0" xfId="0" applyFont="1" applyBorder="1" applyAlignment="1" applyProtection="1">
      <alignment horizontal="left" wrapText="1"/>
    </xf>
    <xf numFmtId="0" fontId="0" fillId="0" borderId="11" xfId="0" applyFont="1" applyBorder="1" applyAlignment="1" applyProtection="1">
      <alignment horizontal="left" wrapText="1"/>
    </xf>
  </cellXfs>
  <cellStyles count="1">
    <cellStyle name="Normální" xfId="0" builtinId="0"/>
  </cellStyles>
  <dxfs count="354"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523"/>
  <sheetViews>
    <sheetView tabSelected="1" workbookViewId="0">
      <selection activeCell="A15" sqref="A15"/>
    </sheetView>
  </sheetViews>
  <sheetFormatPr defaultColWidth="9.140625" defaultRowHeight="15" x14ac:dyDescent="0.25"/>
  <cols>
    <col min="1" max="1" width="68.42578125" style="1" customWidth="1"/>
    <col min="2" max="2" width="35.85546875" style="1" customWidth="1"/>
    <col min="3" max="3" width="24.140625" style="1" customWidth="1"/>
    <col min="4" max="4" width="18.85546875" style="1" bestFit="1" customWidth="1"/>
    <col min="5" max="5" width="66.140625" style="26" hidden="1" customWidth="1"/>
    <col min="6" max="6" width="18.5703125" style="26" hidden="1" customWidth="1"/>
    <col min="7" max="7" width="8" style="26" hidden="1" customWidth="1"/>
    <col min="8" max="8" width="7" style="26" hidden="1" customWidth="1"/>
    <col min="9" max="9" width="28" style="3" customWidth="1"/>
    <col min="10" max="10" width="12.5703125" style="1" customWidth="1"/>
    <col min="11" max="16" width="101.140625" style="1" customWidth="1"/>
    <col min="17" max="16384" width="9.140625" style="1"/>
  </cols>
  <sheetData>
    <row r="1" spans="1:9" ht="15" customHeight="1" x14ac:dyDescent="0.25">
      <c r="B1" s="2"/>
      <c r="C1" s="2"/>
      <c r="D1" s="2"/>
      <c r="I1" s="2" t="s">
        <v>80</v>
      </c>
    </row>
    <row r="2" spans="1:9" ht="50.25" customHeight="1" x14ac:dyDescent="0.25">
      <c r="A2" s="48" t="s">
        <v>50</v>
      </c>
      <c r="B2" s="49"/>
      <c r="C2" s="49"/>
      <c r="D2" s="50"/>
      <c r="I2" s="39" t="s">
        <v>41</v>
      </c>
    </row>
    <row r="3" spans="1:9" x14ac:dyDescent="0.25">
      <c r="A3" s="15"/>
      <c r="B3" s="4"/>
      <c r="C3" s="4"/>
      <c r="D3" s="27"/>
      <c r="I3" s="40"/>
    </row>
    <row r="4" spans="1:9" x14ac:dyDescent="0.25">
      <c r="A4" s="58" t="s">
        <v>21</v>
      </c>
      <c r="B4" s="59"/>
      <c r="C4" s="59"/>
      <c r="D4" s="60"/>
      <c r="I4" s="40"/>
    </row>
    <row r="5" spans="1:9" ht="30.75" customHeight="1" x14ac:dyDescent="0.25">
      <c r="A5" s="61" t="s">
        <v>72</v>
      </c>
      <c r="B5" s="62"/>
      <c r="C5" s="62"/>
      <c r="D5" s="63"/>
      <c r="I5" s="40"/>
    </row>
    <row r="6" spans="1:9" ht="18" customHeight="1" x14ac:dyDescent="0.25">
      <c r="A6" s="15"/>
      <c r="B6" s="4"/>
      <c r="C6" s="4"/>
      <c r="D6" s="28"/>
      <c r="I6" s="40"/>
    </row>
    <row r="7" spans="1:9" ht="45" customHeight="1" x14ac:dyDescent="0.25">
      <c r="A7" s="34" t="s">
        <v>2</v>
      </c>
      <c r="B7" s="35"/>
      <c r="C7" s="36"/>
      <c r="D7" s="33"/>
      <c r="E7" s="26" t="s">
        <v>23</v>
      </c>
      <c r="F7" s="26" t="s">
        <v>61</v>
      </c>
      <c r="G7" s="26">
        <v>1408443</v>
      </c>
      <c r="H7" s="26">
        <v>0.8</v>
      </c>
      <c r="I7" s="17"/>
    </row>
    <row r="8" spans="1:9" hidden="1" x14ac:dyDescent="0.25">
      <c r="A8" s="34" t="s">
        <v>22</v>
      </c>
      <c r="B8" s="35"/>
      <c r="C8" s="36"/>
      <c r="D8" s="23" t="s">
        <v>37</v>
      </c>
      <c r="E8" s="26" t="s">
        <v>14</v>
      </c>
      <c r="F8" s="26" t="s">
        <v>62</v>
      </c>
      <c r="G8" s="26">
        <v>1338313</v>
      </c>
      <c r="H8" s="26">
        <v>5.3</v>
      </c>
      <c r="I8" s="21" t="s">
        <v>42</v>
      </c>
    </row>
    <row r="9" spans="1:9" hidden="1" x14ac:dyDescent="0.25">
      <c r="A9" s="34" t="s">
        <v>64</v>
      </c>
      <c r="B9" s="35"/>
      <c r="C9" s="36"/>
      <c r="D9" s="23" t="s">
        <v>62</v>
      </c>
      <c r="E9" s="26" t="s">
        <v>15</v>
      </c>
      <c r="G9" s="26">
        <v>1440094</v>
      </c>
      <c r="H9" s="26">
        <v>2.0499999999999998</v>
      </c>
      <c r="I9" s="21" t="s">
        <v>42</v>
      </c>
    </row>
    <row r="10" spans="1:9" hidden="1" x14ac:dyDescent="0.25">
      <c r="A10" s="34" t="s">
        <v>65</v>
      </c>
      <c r="B10" s="35"/>
      <c r="C10" s="36"/>
      <c r="D10" s="23" t="s">
        <v>61</v>
      </c>
      <c r="E10" s="26" t="s">
        <v>17</v>
      </c>
      <c r="G10" s="26">
        <v>2603805</v>
      </c>
      <c r="H10" s="26">
        <v>6.45</v>
      </c>
      <c r="I10" s="21" t="s">
        <v>42</v>
      </c>
    </row>
    <row r="11" spans="1:9" ht="15" customHeight="1" x14ac:dyDescent="0.25">
      <c r="A11" s="34" t="s">
        <v>66</v>
      </c>
      <c r="B11" s="35"/>
      <c r="C11" s="36"/>
      <c r="D11" s="29"/>
      <c r="E11" s="26" t="s">
        <v>18</v>
      </c>
      <c r="G11" s="26">
        <v>3619641</v>
      </c>
      <c r="H11" s="26">
        <v>3.95</v>
      </c>
      <c r="I11" s="17"/>
    </row>
    <row r="12" spans="1:9" ht="15" customHeight="1" x14ac:dyDescent="0.25">
      <c r="A12" s="34" t="s">
        <v>1</v>
      </c>
      <c r="B12" s="35"/>
      <c r="C12" s="36"/>
      <c r="D12" s="29"/>
      <c r="E12" s="26" t="s">
        <v>19</v>
      </c>
      <c r="G12" s="26">
        <v>5689619</v>
      </c>
      <c r="H12" s="38">
        <v>11.3</v>
      </c>
      <c r="I12" s="17"/>
    </row>
    <row r="13" spans="1:9" ht="15" customHeight="1" x14ac:dyDescent="0.25">
      <c r="A13" s="16"/>
      <c r="B13" s="8"/>
      <c r="C13" s="9"/>
      <c r="D13" s="9"/>
      <c r="E13" s="26" t="s">
        <v>24</v>
      </c>
      <c r="G13" s="26">
        <v>8118529</v>
      </c>
      <c r="H13" s="26">
        <v>2.4900000000000002</v>
      </c>
      <c r="I13" s="17"/>
    </row>
    <row r="14" spans="1:9" ht="110.25" customHeight="1" x14ac:dyDescent="0.25">
      <c r="A14" s="51" t="s">
        <v>53</v>
      </c>
      <c r="B14" s="52"/>
      <c r="C14" s="6" t="s">
        <v>6</v>
      </c>
      <c r="D14" s="7"/>
      <c r="E14" s="26" t="s">
        <v>20</v>
      </c>
      <c r="G14" s="26">
        <v>9952339</v>
      </c>
      <c r="H14" s="26">
        <v>0.85</v>
      </c>
      <c r="I14" s="18"/>
    </row>
    <row r="15" spans="1:9" ht="20.25" customHeight="1" x14ac:dyDescent="0.25">
      <c r="A15" s="16"/>
      <c r="B15" s="8"/>
      <c r="C15" s="9"/>
      <c r="D15" s="9"/>
      <c r="E15" s="26" t="s">
        <v>25</v>
      </c>
      <c r="G15" s="26">
        <v>9924510</v>
      </c>
      <c r="H15" s="26" t="s">
        <v>56</v>
      </c>
      <c r="I15" s="17"/>
    </row>
    <row r="16" spans="1:9" ht="60" hidden="1" customHeight="1" x14ac:dyDescent="0.25">
      <c r="A16" s="51" t="s">
        <v>54</v>
      </c>
      <c r="B16" s="52"/>
      <c r="C16" s="6" t="s">
        <v>7</v>
      </c>
      <c r="D16" s="7"/>
      <c r="E16" s="26" t="s">
        <v>26</v>
      </c>
      <c r="G16" s="26">
        <v>4542627</v>
      </c>
      <c r="H16" s="26" t="s">
        <v>56</v>
      </c>
      <c r="I16" s="18" t="str">
        <f>IF(D8="týdenní stacionáře",IF(260&gt;=D16,"VYPLŇTE","chybná hodnota - služba týdenní stacionář není poskytována o víkendech"),IF(D8&lt;&gt;"týdenní stacionář","-","-"))</f>
        <v>-</v>
      </c>
    </row>
    <row r="17" spans="1:9" ht="17.25" customHeight="1" x14ac:dyDescent="0.25">
      <c r="A17" s="16"/>
      <c r="B17" s="8"/>
      <c r="C17" s="9"/>
      <c r="D17" s="9"/>
      <c r="E17" s="26" t="s">
        <v>27</v>
      </c>
      <c r="G17" s="26">
        <v>7446328</v>
      </c>
      <c r="H17" s="26" t="s">
        <v>56</v>
      </c>
      <c r="I17" s="17"/>
    </row>
    <row r="18" spans="1:9" ht="15" customHeight="1" x14ac:dyDescent="0.25">
      <c r="A18" s="42" t="s">
        <v>51</v>
      </c>
      <c r="B18" s="10" t="s">
        <v>46</v>
      </c>
      <c r="C18" s="43" t="s">
        <v>4</v>
      </c>
      <c r="D18" s="44"/>
      <c r="E18" s="26" t="s">
        <v>28</v>
      </c>
      <c r="G18" s="26">
        <v>2282152</v>
      </c>
      <c r="H18" s="26">
        <v>2.25</v>
      </c>
      <c r="I18" s="45"/>
    </row>
    <row r="19" spans="1:9" ht="15" customHeight="1" x14ac:dyDescent="0.25">
      <c r="A19" s="42"/>
      <c r="B19" s="5" t="s">
        <v>44</v>
      </c>
      <c r="C19" s="43"/>
      <c r="D19" s="44"/>
      <c r="E19" s="26" t="s">
        <v>29</v>
      </c>
      <c r="G19" s="26">
        <v>1094046</v>
      </c>
      <c r="H19" s="26">
        <v>9.25</v>
      </c>
      <c r="I19" s="46"/>
    </row>
    <row r="20" spans="1:9" ht="15" customHeight="1" x14ac:dyDescent="0.25">
      <c r="A20" s="42"/>
      <c r="B20" s="5" t="s">
        <v>45</v>
      </c>
      <c r="C20" s="43"/>
      <c r="D20" s="44"/>
      <c r="E20" s="26" t="s">
        <v>30</v>
      </c>
      <c r="G20" s="26">
        <v>3837595</v>
      </c>
      <c r="H20" s="26">
        <v>2</v>
      </c>
      <c r="I20" s="47"/>
    </row>
    <row r="21" spans="1:9" ht="15" customHeight="1" x14ac:dyDescent="0.25">
      <c r="A21" s="16"/>
      <c r="B21" s="8"/>
      <c r="C21" s="9"/>
      <c r="D21" s="9"/>
      <c r="E21" s="26" t="s">
        <v>31</v>
      </c>
      <c r="G21" s="26">
        <v>8477167</v>
      </c>
      <c r="H21" s="26">
        <v>2.85</v>
      </c>
      <c r="I21" s="17"/>
    </row>
    <row r="22" spans="1:9" ht="15" customHeight="1" x14ac:dyDescent="0.25">
      <c r="A22" s="42" t="s">
        <v>51</v>
      </c>
      <c r="B22" s="10" t="s">
        <v>47</v>
      </c>
      <c r="C22" s="43" t="s">
        <v>4</v>
      </c>
      <c r="D22" s="44"/>
      <c r="E22" s="26" t="s">
        <v>13</v>
      </c>
      <c r="G22" s="26">
        <v>3056000</v>
      </c>
      <c r="H22" s="26" t="s">
        <v>56</v>
      </c>
      <c r="I22" s="45"/>
    </row>
    <row r="23" spans="1:9" ht="15" customHeight="1" x14ac:dyDescent="0.25">
      <c r="A23" s="42"/>
      <c r="B23" s="5" t="s">
        <v>44</v>
      </c>
      <c r="C23" s="43"/>
      <c r="D23" s="44"/>
      <c r="E23" s="26" t="s">
        <v>8</v>
      </c>
      <c r="G23" s="26">
        <v>6540748</v>
      </c>
      <c r="H23" s="26">
        <v>3</v>
      </c>
      <c r="I23" s="46"/>
    </row>
    <row r="24" spans="1:9" ht="15" customHeight="1" x14ac:dyDescent="0.25">
      <c r="A24" s="42"/>
      <c r="B24" s="5" t="s">
        <v>45</v>
      </c>
      <c r="C24" s="43"/>
      <c r="D24" s="44"/>
      <c r="E24" s="26" t="s">
        <v>9</v>
      </c>
      <c r="G24" s="26">
        <v>2464103</v>
      </c>
      <c r="H24" s="26">
        <v>0.61</v>
      </c>
      <c r="I24" s="47"/>
    </row>
    <row r="25" spans="1:9" ht="15" customHeight="1" x14ac:dyDescent="0.25">
      <c r="A25" s="16"/>
      <c r="B25" s="8"/>
      <c r="C25" s="9"/>
      <c r="D25" s="9"/>
      <c r="E25" s="26" t="s">
        <v>12</v>
      </c>
      <c r="G25" s="26">
        <v>4816270</v>
      </c>
      <c r="H25" s="26">
        <v>5.22</v>
      </c>
      <c r="I25" s="17"/>
    </row>
    <row r="26" spans="1:9" ht="15" customHeight="1" x14ac:dyDescent="0.25">
      <c r="A26" s="42" t="s">
        <v>51</v>
      </c>
      <c r="B26" s="10" t="s">
        <v>48</v>
      </c>
      <c r="C26" s="43" t="s">
        <v>4</v>
      </c>
      <c r="D26" s="44"/>
      <c r="E26" s="26" t="s">
        <v>11</v>
      </c>
      <c r="G26" s="26">
        <v>1048270</v>
      </c>
      <c r="H26" s="26">
        <v>3.35</v>
      </c>
      <c r="I26" s="45"/>
    </row>
    <row r="27" spans="1:9" ht="15" customHeight="1" x14ac:dyDescent="0.25">
      <c r="A27" s="42"/>
      <c r="B27" s="5" t="s">
        <v>44</v>
      </c>
      <c r="C27" s="43"/>
      <c r="D27" s="44"/>
      <c r="E27" s="26" t="s">
        <v>32</v>
      </c>
      <c r="G27" s="26">
        <v>7026827</v>
      </c>
      <c r="H27" s="26">
        <v>1.9</v>
      </c>
      <c r="I27" s="46"/>
    </row>
    <row r="28" spans="1:9" ht="15" customHeight="1" x14ac:dyDescent="0.25">
      <c r="A28" s="42"/>
      <c r="B28" s="5" t="s">
        <v>45</v>
      </c>
      <c r="C28" s="43"/>
      <c r="D28" s="44"/>
      <c r="E28" s="26" t="s">
        <v>33</v>
      </c>
      <c r="G28" s="26">
        <v>8168193</v>
      </c>
      <c r="H28" s="26" t="s">
        <v>56</v>
      </c>
      <c r="I28" s="47"/>
    </row>
    <row r="29" spans="1:9" ht="15" customHeight="1" x14ac:dyDescent="0.25">
      <c r="A29" s="16"/>
      <c r="B29" s="8"/>
      <c r="C29" s="9"/>
      <c r="D29" s="9"/>
      <c r="E29" s="26" t="s">
        <v>34</v>
      </c>
      <c r="G29" s="26">
        <v>7619238</v>
      </c>
      <c r="H29" s="26">
        <v>1.3</v>
      </c>
      <c r="I29" s="17"/>
    </row>
    <row r="30" spans="1:9" ht="15" customHeight="1" x14ac:dyDescent="0.25">
      <c r="A30" s="42" t="s">
        <v>51</v>
      </c>
      <c r="B30" s="10" t="s">
        <v>49</v>
      </c>
      <c r="C30" s="43" t="s">
        <v>4</v>
      </c>
      <c r="D30" s="44"/>
      <c r="E30" s="26" t="s">
        <v>35</v>
      </c>
      <c r="G30" s="26">
        <v>4998037</v>
      </c>
      <c r="H30" s="26" t="s">
        <v>56</v>
      </c>
      <c r="I30" s="45"/>
    </row>
    <row r="31" spans="1:9" ht="15" customHeight="1" x14ac:dyDescent="0.25">
      <c r="A31" s="42"/>
      <c r="B31" s="5" t="s">
        <v>44</v>
      </c>
      <c r="C31" s="43"/>
      <c r="D31" s="44"/>
      <c r="E31" s="26" t="s">
        <v>36</v>
      </c>
      <c r="G31" s="26">
        <v>5157699</v>
      </c>
      <c r="H31" s="26" t="s">
        <v>56</v>
      </c>
      <c r="I31" s="46"/>
    </row>
    <row r="32" spans="1:9" ht="15" customHeight="1" x14ac:dyDescent="0.25">
      <c r="A32" s="42"/>
      <c r="B32" s="5" t="s">
        <v>45</v>
      </c>
      <c r="C32" s="43"/>
      <c r="D32" s="44"/>
      <c r="E32" s="26" t="s">
        <v>37</v>
      </c>
      <c r="G32" s="26">
        <v>2900164</v>
      </c>
      <c r="H32" s="26">
        <v>1.85</v>
      </c>
      <c r="I32" s="47"/>
    </row>
    <row r="33" spans="1:9" ht="15" customHeight="1" x14ac:dyDescent="0.25">
      <c r="A33" s="16"/>
      <c r="B33" s="8"/>
      <c r="C33" s="9"/>
      <c r="D33" s="9"/>
      <c r="E33" s="26" t="s">
        <v>38</v>
      </c>
      <c r="G33" s="26">
        <v>3641763</v>
      </c>
      <c r="H33" s="26" t="s">
        <v>56</v>
      </c>
      <c r="I33" s="17"/>
    </row>
    <row r="34" spans="1:9" ht="15" customHeight="1" x14ac:dyDescent="0.25">
      <c r="A34" s="12" t="s">
        <v>58</v>
      </c>
      <c r="B34" s="12"/>
      <c r="C34" s="13"/>
      <c r="D34" s="14">
        <f>D18+D22+D26+D30</f>
        <v>0</v>
      </c>
      <c r="E34" s="26" t="s">
        <v>43</v>
      </c>
      <c r="G34" s="26">
        <v>5096770</v>
      </c>
      <c r="H34" s="26">
        <v>3.86</v>
      </c>
      <c r="I34" s="19"/>
    </row>
    <row r="35" spans="1:9" ht="15" customHeight="1" x14ac:dyDescent="0.25">
      <c r="A35" s="16"/>
      <c r="B35" s="8"/>
      <c r="C35" s="9"/>
      <c r="D35" s="9"/>
      <c r="E35" s="26" t="s">
        <v>39</v>
      </c>
      <c r="G35" s="26">
        <v>6193432</v>
      </c>
      <c r="H35" s="26" t="s">
        <v>56</v>
      </c>
      <c r="I35" s="17"/>
    </row>
    <row r="36" spans="1:9" ht="15" customHeight="1" x14ac:dyDescent="0.25">
      <c r="A36" s="42" t="s">
        <v>67</v>
      </c>
      <c r="B36" s="10" t="s">
        <v>46</v>
      </c>
      <c r="C36" s="43" t="s">
        <v>4</v>
      </c>
      <c r="D36" s="44"/>
      <c r="E36" s="26" t="s">
        <v>10</v>
      </c>
      <c r="G36" s="26">
        <v>8651176</v>
      </c>
      <c r="H36" s="26" t="s">
        <v>56</v>
      </c>
      <c r="I36" s="45"/>
    </row>
    <row r="37" spans="1:9" ht="15" customHeight="1" x14ac:dyDescent="0.25">
      <c r="A37" s="42"/>
      <c r="B37" s="5" t="s">
        <v>44</v>
      </c>
      <c r="C37" s="43"/>
      <c r="D37" s="44"/>
      <c r="E37" s="26" t="s">
        <v>40</v>
      </c>
      <c r="G37" s="26">
        <v>1254505</v>
      </c>
      <c r="H37" s="26">
        <v>17.57</v>
      </c>
      <c r="I37" s="46"/>
    </row>
    <row r="38" spans="1:9" ht="15" customHeight="1" x14ac:dyDescent="0.25">
      <c r="A38" s="42"/>
      <c r="B38" s="5" t="s">
        <v>45</v>
      </c>
      <c r="C38" s="43"/>
      <c r="D38" s="44"/>
      <c r="E38" s="26" t="s">
        <v>16</v>
      </c>
      <c r="G38" s="26">
        <v>2889779</v>
      </c>
      <c r="H38" s="26">
        <v>3.89</v>
      </c>
      <c r="I38" s="47"/>
    </row>
    <row r="39" spans="1:9" ht="15" customHeight="1" x14ac:dyDescent="0.25">
      <c r="A39" s="16"/>
      <c r="B39" s="8"/>
      <c r="C39" s="9"/>
      <c r="D39" s="9"/>
      <c r="G39" s="26">
        <v>4566456</v>
      </c>
      <c r="H39" s="26" t="s">
        <v>56</v>
      </c>
      <c r="I39" s="17"/>
    </row>
    <row r="40" spans="1:9" ht="15" customHeight="1" x14ac:dyDescent="0.25">
      <c r="A40" s="42" t="s">
        <v>67</v>
      </c>
      <c r="B40" s="10" t="s">
        <v>47</v>
      </c>
      <c r="C40" s="43" t="s">
        <v>4</v>
      </c>
      <c r="D40" s="44"/>
      <c r="G40" s="26">
        <v>6384690</v>
      </c>
      <c r="H40" s="26" t="s">
        <v>56</v>
      </c>
      <c r="I40" s="45"/>
    </row>
    <row r="41" spans="1:9" ht="15" customHeight="1" x14ac:dyDescent="0.25">
      <c r="A41" s="42"/>
      <c r="B41" s="5" t="s">
        <v>44</v>
      </c>
      <c r="C41" s="43"/>
      <c r="D41" s="44"/>
      <c r="G41" s="26">
        <v>4851969</v>
      </c>
      <c r="H41" s="26">
        <v>0.19</v>
      </c>
      <c r="I41" s="46"/>
    </row>
    <row r="42" spans="1:9" ht="15" customHeight="1" x14ac:dyDescent="0.25">
      <c r="A42" s="42"/>
      <c r="B42" s="5" t="s">
        <v>45</v>
      </c>
      <c r="C42" s="43"/>
      <c r="D42" s="44"/>
      <c r="G42" s="26">
        <v>5293808</v>
      </c>
      <c r="H42" s="26">
        <v>0.89</v>
      </c>
      <c r="I42" s="47"/>
    </row>
    <row r="43" spans="1:9" ht="15" customHeight="1" x14ac:dyDescent="0.25">
      <c r="A43" s="16"/>
      <c r="B43" s="8"/>
      <c r="C43" s="9"/>
      <c r="D43" s="9"/>
      <c r="G43" s="26">
        <v>6894360</v>
      </c>
      <c r="H43" s="26">
        <v>1.1100000000000001</v>
      </c>
      <c r="I43" s="17"/>
    </row>
    <row r="44" spans="1:9" ht="15" customHeight="1" x14ac:dyDescent="0.25">
      <c r="A44" s="42" t="s">
        <v>67</v>
      </c>
      <c r="B44" s="10" t="s">
        <v>48</v>
      </c>
      <c r="C44" s="43" t="s">
        <v>4</v>
      </c>
      <c r="D44" s="44"/>
      <c r="G44" s="26">
        <v>8147211</v>
      </c>
      <c r="H44" s="26">
        <v>3.5</v>
      </c>
      <c r="I44" s="45"/>
    </row>
    <row r="45" spans="1:9" ht="15" customHeight="1" x14ac:dyDescent="0.25">
      <c r="A45" s="42"/>
      <c r="B45" s="5" t="s">
        <v>44</v>
      </c>
      <c r="C45" s="43"/>
      <c r="D45" s="44"/>
      <c r="G45" s="26">
        <v>5350852</v>
      </c>
      <c r="H45" s="26">
        <v>4</v>
      </c>
      <c r="I45" s="46"/>
    </row>
    <row r="46" spans="1:9" ht="15" customHeight="1" x14ac:dyDescent="0.25">
      <c r="A46" s="42"/>
      <c r="B46" s="5" t="s">
        <v>45</v>
      </c>
      <c r="C46" s="43"/>
      <c r="D46" s="44"/>
      <c r="G46" s="26">
        <v>7829833</v>
      </c>
      <c r="H46" s="26">
        <v>4</v>
      </c>
      <c r="I46" s="47"/>
    </row>
    <row r="47" spans="1:9" ht="15" customHeight="1" x14ac:dyDescent="0.25">
      <c r="A47" s="16"/>
      <c r="B47" s="8"/>
      <c r="C47" s="9"/>
      <c r="D47" s="9"/>
      <c r="G47" s="26">
        <v>2597232</v>
      </c>
      <c r="H47" s="26">
        <v>9.07</v>
      </c>
      <c r="I47" s="17"/>
    </row>
    <row r="48" spans="1:9" ht="15" customHeight="1" x14ac:dyDescent="0.25">
      <c r="A48" s="42" t="s">
        <v>67</v>
      </c>
      <c r="B48" s="10" t="s">
        <v>49</v>
      </c>
      <c r="C48" s="43" t="s">
        <v>4</v>
      </c>
      <c r="D48" s="44"/>
      <c r="G48" s="26">
        <v>6473963</v>
      </c>
      <c r="H48" s="26">
        <v>21.55</v>
      </c>
      <c r="I48" s="45"/>
    </row>
    <row r="49" spans="1:9" ht="15" customHeight="1" x14ac:dyDescent="0.25">
      <c r="A49" s="42"/>
      <c r="B49" s="5" t="s">
        <v>44</v>
      </c>
      <c r="C49" s="43"/>
      <c r="D49" s="44"/>
      <c r="G49" s="26">
        <v>7620360</v>
      </c>
      <c r="H49" s="26">
        <v>2.37</v>
      </c>
      <c r="I49" s="46"/>
    </row>
    <row r="50" spans="1:9" ht="15" customHeight="1" x14ac:dyDescent="0.25">
      <c r="A50" s="42"/>
      <c r="B50" s="5" t="s">
        <v>45</v>
      </c>
      <c r="C50" s="43"/>
      <c r="D50" s="44"/>
      <c r="G50" s="26">
        <v>7285747</v>
      </c>
      <c r="H50" s="26">
        <v>36.03</v>
      </c>
      <c r="I50" s="47"/>
    </row>
    <row r="51" spans="1:9" ht="18" customHeight="1" x14ac:dyDescent="0.25">
      <c r="A51" s="16"/>
      <c r="B51" s="8"/>
      <c r="C51" s="9"/>
      <c r="D51" s="9"/>
      <c r="G51" s="26">
        <v>1119109</v>
      </c>
      <c r="H51" s="26" t="s">
        <v>56</v>
      </c>
      <c r="I51" s="17"/>
    </row>
    <row r="52" spans="1:9" ht="43.5" customHeight="1" x14ac:dyDescent="0.25">
      <c r="A52" s="53" t="s">
        <v>57</v>
      </c>
      <c r="B52" s="54"/>
      <c r="C52" s="55"/>
      <c r="D52" s="14">
        <f>D36+D40+D44+D48</f>
        <v>0</v>
      </c>
      <c r="F52" s="26" t="e">
        <f>VLOOKUP(D11:D11,G:H,2,0)</f>
        <v>#N/A</v>
      </c>
      <c r="G52" s="26">
        <v>6702399</v>
      </c>
      <c r="H52" s="26" t="s">
        <v>56</v>
      </c>
      <c r="I52" s="20" t="e">
        <f>IF(D52&gt;F52,"plánované přepočetné úvazky v přímé péči převyšují úvazky uvedené v Síti SK na rok 2018","OK")</f>
        <v>#N/A</v>
      </c>
    </row>
    <row r="53" spans="1:9" ht="18" customHeight="1" x14ac:dyDescent="0.25">
      <c r="A53" s="16"/>
      <c r="B53" s="8"/>
      <c r="C53" s="9"/>
      <c r="D53" s="9"/>
      <c r="G53" s="26">
        <v>3879478</v>
      </c>
      <c r="H53" s="26" t="s">
        <v>56</v>
      </c>
      <c r="I53" s="17"/>
    </row>
    <row r="54" spans="1:9" ht="28.5" hidden="1" customHeight="1" x14ac:dyDescent="0.25">
      <c r="A54" s="51" t="s">
        <v>55</v>
      </c>
      <c r="B54" s="52"/>
      <c r="C54" s="6" t="s">
        <v>3</v>
      </c>
      <c r="D54" s="31"/>
      <c r="G54" s="26">
        <v>5529050</v>
      </c>
      <c r="H54" s="26" t="s">
        <v>56</v>
      </c>
      <c r="I54" s="21"/>
    </row>
    <row r="55" spans="1:9" ht="18" hidden="1" customHeight="1" x14ac:dyDescent="0.25">
      <c r="A55" s="16"/>
      <c r="B55" s="8"/>
      <c r="C55" s="9"/>
      <c r="D55" s="9"/>
      <c r="G55" s="26">
        <v>6442394</v>
      </c>
      <c r="H55" s="26">
        <v>10.06</v>
      </c>
      <c r="I55" s="17"/>
    </row>
    <row r="56" spans="1:9" ht="46.5" hidden="1" customHeight="1" x14ac:dyDescent="0.25">
      <c r="A56" s="51" t="s">
        <v>63</v>
      </c>
      <c r="B56" s="52"/>
      <c r="C56" s="6" t="s">
        <v>5</v>
      </c>
      <c r="D56" s="32"/>
      <c r="G56" s="26">
        <v>8194541</v>
      </c>
      <c r="H56" s="26" t="s">
        <v>56</v>
      </c>
      <c r="I56" s="21"/>
    </row>
    <row r="57" spans="1:9" ht="18" hidden="1" customHeight="1" x14ac:dyDescent="0.25">
      <c r="A57" s="16"/>
      <c r="B57" s="8"/>
      <c r="C57" s="9"/>
      <c r="D57" s="9"/>
      <c r="G57" s="26">
        <v>1487237</v>
      </c>
      <c r="H57" s="26">
        <v>4.7</v>
      </c>
      <c r="I57" s="17"/>
    </row>
    <row r="58" spans="1:9" ht="48" hidden="1" customHeight="1" x14ac:dyDescent="0.25">
      <c r="A58" s="56" t="s">
        <v>69</v>
      </c>
      <c r="B58" s="57"/>
      <c r="C58" s="24" t="s">
        <v>0</v>
      </c>
      <c r="D58" s="30"/>
      <c r="G58" s="26">
        <v>3077249</v>
      </c>
      <c r="H58" s="26">
        <v>1.75</v>
      </c>
      <c r="I58" s="25" t="s">
        <v>68</v>
      </c>
    </row>
    <row r="59" spans="1:9" ht="18.75" hidden="1" customHeight="1" x14ac:dyDescent="0.25">
      <c r="A59" s="16"/>
      <c r="B59" s="8"/>
      <c r="C59" s="9"/>
      <c r="D59" s="9"/>
      <c r="G59" s="26">
        <v>4320470</v>
      </c>
      <c r="H59" s="26">
        <v>2.25</v>
      </c>
      <c r="I59" s="17"/>
    </row>
    <row r="60" spans="1:9" ht="45.75" hidden="1" customHeight="1" x14ac:dyDescent="0.25">
      <c r="A60" s="56" t="s">
        <v>71</v>
      </c>
      <c r="B60" s="57"/>
      <c r="C60" s="24" t="s">
        <v>0</v>
      </c>
      <c r="D60" s="30"/>
      <c r="G60" s="26">
        <v>4979612</v>
      </c>
      <c r="H60" s="26">
        <v>0.73</v>
      </c>
      <c r="I60" s="25" t="s">
        <v>59</v>
      </c>
    </row>
    <row r="61" spans="1:9" ht="15.75" customHeight="1" x14ac:dyDescent="0.25">
      <c r="A61" s="16"/>
      <c r="B61" s="8"/>
      <c r="C61" s="9"/>
      <c r="D61" s="9"/>
      <c r="G61" s="26">
        <v>7317338</v>
      </c>
      <c r="H61" s="26">
        <v>0.78</v>
      </c>
      <c r="I61" s="17"/>
    </row>
    <row r="62" spans="1:9" ht="59.25" customHeight="1" x14ac:dyDescent="0.25">
      <c r="A62" s="42" t="s">
        <v>70</v>
      </c>
      <c r="B62" s="42"/>
      <c r="C62" s="11" t="s">
        <v>0</v>
      </c>
      <c r="D62" s="23"/>
      <c r="G62" s="26">
        <v>7431669</v>
      </c>
      <c r="H62" s="26">
        <v>1.35</v>
      </c>
      <c r="I62" s="21" t="s">
        <v>60</v>
      </c>
    </row>
    <row r="63" spans="1:9" ht="15.75" customHeight="1" x14ac:dyDescent="0.25">
      <c r="A63" s="16"/>
      <c r="B63" s="8"/>
      <c r="C63" s="9"/>
      <c r="D63" s="9"/>
      <c r="G63" s="26">
        <v>7432617</v>
      </c>
      <c r="H63" s="26" t="s">
        <v>56</v>
      </c>
      <c r="I63" s="17"/>
    </row>
    <row r="64" spans="1:9" ht="99.75" customHeight="1" x14ac:dyDescent="0.25">
      <c r="A64" s="41" t="s">
        <v>52</v>
      </c>
      <c r="B64" s="41"/>
      <c r="C64" s="41"/>
      <c r="D64" s="23"/>
      <c r="G64" s="26">
        <v>3554399</v>
      </c>
      <c r="H64" s="26">
        <v>30.5</v>
      </c>
      <c r="I64" s="22"/>
    </row>
    <row r="65" spans="7:8" x14ac:dyDescent="0.25">
      <c r="G65" s="26">
        <v>6522207</v>
      </c>
      <c r="H65" s="26" t="s">
        <v>56</v>
      </c>
    </row>
    <row r="66" spans="7:8" x14ac:dyDescent="0.25">
      <c r="G66" s="26">
        <v>2998125</v>
      </c>
      <c r="H66" s="26">
        <v>10.58</v>
      </c>
    </row>
    <row r="67" spans="7:8" x14ac:dyDescent="0.25">
      <c r="G67" s="26">
        <v>6255644</v>
      </c>
      <c r="H67" s="26">
        <v>66.430000000000007</v>
      </c>
    </row>
    <row r="68" spans="7:8" x14ac:dyDescent="0.25">
      <c r="G68" s="26">
        <v>7549142</v>
      </c>
      <c r="H68" s="26">
        <v>11.43</v>
      </c>
    </row>
    <row r="69" spans="7:8" x14ac:dyDescent="0.25">
      <c r="G69" s="26">
        <v>8449274</v>
      </c>
      <c r="H69" s="26">
        <v>9.9</v>
      </c>
    </row>
    <row r="70" spans="7:8" x14ac:dyDescent="0.25">
      <c r="G70" s="26">
        <v>4798443</v>
      </c>
      <c r="H70" s="26">
        <v>1.43</v>
      </c>
    </row>
    <row r="71" spans="7:8" x14ac:dyDescent="0.25">
      <c r="G71" s="26">
        <v>6917618</v>
      </c>
      <c r="H71" s="26">
        <v>1.41</v>
      </c>
    </row>
    <row r="72" spans="7:8" x14ac:dyDescent="0.25">
      <c r="G72" s="26">
        <v>8769151</v>
      </c>
      <c r="H72" s="26">
        <v>0.79</v>
      </c>
    </row>
    <row r="73" spans="7:8" x14ac:dyDescent="0.25">
      <c r="G73" s="26">
        <v>9445352</v>
      </c>
      <c r="H73" s="26" t="s">
        <v>56</v>
      </c>
    </row>
    <row r="74" spans="7:8" x14ac:dyDescent="0.25">
      <c r="G74" s="26">
        <v>2838414</v>
      </c>
      <c r="H74" s="26">
        <v>2.15</v>
      </c>
    </row>
    <row r="75" spans="7:8" x14ac:dyDescent="0.25">
      <c r="G75" s="26">
        <v>1726145</v>
      </c>
      <c r="H75" s="26">
        <v>4.82</v>
      </c>
    </row>
    <row r="76" spans="7:8" x14ac:dyDescent="0.25">
      <c r="G76" s="26">
        <v>7242355</v>
      </c>
      <c r="H76" s="26">
        <v>3.15</v>
      </c>
    </row>
    <row r="77" spans="7:8" x14ac:dyDescent="0.25">
      <c r="G77" s="26">
        <v>7718168</v>
      </c>
      <c r="H77" s="26">
        <v>3.25</v>
      </c>
    </row>
    <row r="78" spans="7:8" x14ac:dyDescent="0.25">
      <c r="G78" s="26">
        <v>6341305</v>
      </c>
      <c r="H78" s="26" t="s">
        <v>56</v>
      </c>
    </row>
    <row r="79" spans="7:8" x14ac:dyDescent="0.25">
      <c r="G79" s="26">
        <v>2378879</v>
      </c>
      <c r="H79" s="26">
        <v>0.77</v>
      </c>
    </row>
    <row r="80" spans="7:8" x14ac:dyDescent="0.25">
      <c r="G80" s="26">
        <v>4358523</v>
      </c>
      <c r="H80" s="26">
        <v>0.77</v>
      </c>
    </row>
    <row r="81" spans="7:8" x14ac:dyDescent="0.25">
      <c r="G81" s="26">
        <v>5699588</v>
      </c>
      <c r="H81" s="26">
        <v>3.5</v>
      </c>
    </row>
    <row r="82" spans="7:8" x14ac:dyDescent="0.25">
      <c r="G82" s="26">
        <v>9400991</v>
      </c>
      <c r="H82" s="26">
        <v>3.5</v>
      </c>
    </row>
    <row r="83" spans="7:8" x14ac:dyDescent="0.25">
      <c r="G83" s="26">
        <v>7521946</v>
      </c>
      <c r="H83" s="26">
        <v>3.3</v>
      </c>
    </row>
    <row r="84" spans="7:8" x14ac:dyDescent="0.25">
      <c r="G84" s="26">
        <v>8532204</v>
      </c>
      <c r="H84" s="26">
        <v>3.3</v>
      </c>
    </row>
    <row r="85" spans="7:8" x14ac:dyDescent="0.25">
      <c r="G85" s="26">
        <v>4854009</v>
      </c>
      <c r="H85" s="26">
        <v>1.45</v>
      </c>
    </row>
    <row r="86" spans="7:8" x14ac:dyDescent="0.25">
      <c r="G86" s="26">
        <v>6095107</v>
      </c>
      <c r="H86" s="26">
        <v>4.01</v>
      </c>
    </row>
    <row r="87" spans="7:8" x14ac:dyDescent="0.25">
      <c r="G87" s="26">
        <v>6734853</v>
      </c>
      <c r="H87" s="26">
        <v>0.97</v>
      </c>
    </row>
    <row r="88" spans="7:8" x14ac:dyDescent="0.25">
      <c r="G88" s="26">
        <v>8614823</v>
      </c>
      <c r="H88" s="26" t="s">
        <v>56</v>
      </c>
    </row>
    <row r="89" spans="7:8" x14ac:dyDescent="0.25">
      <c r="G89" s="26">
        <v>1176212</v>
      </c>
      <c r="H89" s="26">
        <v>2.25</v>
      </c>
    </row>
    <row r="90" spans="7:8" x14ac:dyDescent="0.25">
      <c r="G90" s="26">
        <v>1331840</v>
      </c>
      <c r="H90" s="26">
        <v>1.07</v>
      </c>
    </row>
    <row r="91" spans="7:8" x14ac:dyDescent="0.25">
      <c r="G91" s="26">
        <v>1632714</v>
      </c>
      <c r="H91" s="26" t="s">
        <v>56</v>
      </c>
    </row>
    <row r="92" spans="7:8" x14ac:dyDescent="0.25">
      <c r="G92" s="26">
        <v>2860860</v>
      </c>
      <c r="H92" s="26" t="s">
        <v>56</v>
      </c>
    </row>
    <row r="93" spans="7:8" x14ac:dyDescent="0.25">
      <c r="G93" s="26">
        <v>6992037</v>
      </c>
      <c r="H93" s="26">
        <v>3</v>
      </c>
    </row>
    <row r="94" spans="7:8" x14ac:dyDescent="0.25">
      <c r="G94" s="26">
        <v>7635375</v>
      </c>
      <c r="H94" s="26" t="s">
        <v>56</v>
      </c>
    </row>
    <row r="95" spans="7:8" x14ac:dyDescent="0.25">
      <c r="G95" s="26">
        <v>7821044</v>
      </c>
      <c r="H95" s="26" t="s">
        <v>56</v>
      </c>
    </row>
    <row r="96" spans="7:8" x14ac:dyDescent="0.25">
      <c r="G96" s="26">
        <v>8259280</v>
      </c>
      <c r="H96" s="26">
        <v>4.0999999999999996</v>
      </c>
    </row>
    <row r="97" spans="7:8" x14ac:dyDescent="0.25">
      <c r="G97" s="26">
        <v>8823760</v>
      </c>
      <c r="H97" s="26">
        <v>1.5</v>
      </c>
    </row>
    <row r="98" spans="7:8" x14ac:dyDescent="0.25">
      <c r="G98" s="26">
        <v>1372957</v>
      </c>
      <c r="H98" s="26">
        <v>0.38</v>
      </c>
    </row>
    <row r="99" spans="7:8" x14ac:dyDescent="0.25">
      <c r="G99" s="26">
        <v>3920150</v>
      </c>
      <c r="H99" s="26">
        <v>2.9</v>
      </c>
    </row>
    <row r="100" spans="7:8" x14ac:dyDescent="0.25">
      <c r="G100" s="26">
        <v>4396664</v>
      </c>
      <c r="H100" s="26">
        <v>7.9</v>
      </c>
    </row>
    <row r="101" spans="7:8" x14ac:dyDescent="0.25">
      <c r="G101" s="26">
        <v>1239052</v>
      </c>
      <c r="H101" s="26">
        <v>8</v>
      </c>
    </row>
    <row r="102" spans="7:8" x14ac:dyDescent="0.25">
      <c r="G102" s="26">
        <v>1923388</v>
      </c>
      <c r="H102" s="26">
        <v>2.0329999999999999</v>
      </c>
    </row>
    <row r="103" spans="7:8" x14ac:dyDescent="0.25">
      <c r="G103" s="26">
        <v>9062346</v>
      </c>
      <c r="H103" s="26">
        <v>2</v>
      </c>
    </row>
    <row r="104" spans="7:8" x14ac:dyDescent="0.25">
      <c r="G104" s="26">
        <v>9880924</v>
      </c>
      <c r="H104" s="26">
        <v>8.15</v>
      </c>
    </row>
    <row r="105" spans="7:8" x14ac:dyDescent="0.25">
      <c r="G105" s="26">
        <v>2513818</v>
      </c>
      <c r="H105" s="26">
        <v>4.7</v>
      </c>
    </row>
    <row r="106" spans="7:8" x14ac:dyDescent="0.25">
      <c r="G106" s="26">
        <v>7753589</v>
      </c>
      <c r="H106" s="26">
        <v>5.5</v>
      </c>
    </row>
    <row r="107" spans="7:8" x14ac:dyDescent="0.25">
      <c r="G107" s="26">
        <v>2690658</v>
      </c>
      <c r="H107" s="26">
        <v>0.85000000000000009</v>
      </c>
    </row>
    <row r="108" spans="7:8" x14ac:dyDescent="0.25">
      <c r="G108" s="26">
        <v>5925410</v>
      </c>
      <c r="H108" s="26">
        <v>3.15</v>
      </c>
    </row>
    <row r="109" spans="7:8" x14ac:dyDescent="0.25">
      <c r="G109" s="26">
        <v>9206360</v>
      </c>
      <c r="H109" s="26">
        <v>6.39</v>
      </c>
    </row>
    <row r="110" spans="7:8" x14ac:dyDescent="0.25">
      <c r="G110" s="26">
        <v>3620353</v>
      </c>
      <c r="H110" s="26">
        <v>1.5</v>
      </c>
    </row>
    <row r="111" spans="7:8" x14ac:dyDescent="0.25">
      <c r="G111" s="26">
        <v>4641870</v>
      </c>
      <c r="H111" s="26" t="s">
        <v>56</v>
      </c>
    </row>
    <row r="112" spans="7:8" x14ac:dyDescent="0.25">
      <c r="G112" s="26">
        <v>5628151</v>
      </c>
      <c r="H112" s="26" t="s">
        <v>56</v>
      </c>
    </row>
    <row r="113" spans="7:8" x14ac:dyDescent="0.25">
      <c r="G113" s="26">
        <v>6301075</v>
      </c>
      <c r="H113" s="26">
        <v>1.4</v>
      </c>
    </row>
    <row r="114" spans="7:8" x14ac:dyDescent="0.25">
      <c r="G114" s="26">
        <v>9406836</v>
      </c>
      <c r="H114" s="26" t="s">
        <v>56</v>
      </c>
    </row>
    <row r="115" spans="7:8" x14ac:dyDescent="0.25">
      <c r="G115" s="26">
        <v>9499988</v>
      </c>
      <c r="H115" s="26" t="s">
        <v>56</v>
      </c>
    </row>
    <row r="116" spans="7:8" x14ac:dyDescent="0.25">
      <c r="G116" s="26">
        <v>1494851</v>
      </c>
      <c r="H116" s="26" t="s">
        <v>56</v>
      </c>
    </row>
    <row r="117" spans="7:8" x14ac:dyDescent="0.25">
      <c r="G117" s="26">
        <v>1178542</v>
      </c>
      <c r="H117" s="26" t="s">
        <v>56</v>
      </c>
    </row>
    <row r="118" spans="7:8" x14ac:dyDescent="0.25">
      <c r="G118" s="26">
        <v>5238022</v>
      </c>
      <c r="H118" s="26" t="s">
        <v>56</v>
      </c>
    </row>
    <row r="119" spans="7:8" x14ac:dyDescent="0.25">
      <c r="G119" s="26">
        <v>7003499</v>
      </c>
      <c r="H119" s="26" t="s">
        <v>56</v>
      </c>
    </row>
    <row r="120" spans="7:8" x14ac:dyDescent="0.25">
      <c r="G120" s="26">
        <v>3245488</v>
      </c>
      <c r="H120" s="26" t="s">
        <v>56</v>
      </c>
    </row>
    <row r="121" spans="7:8" x14ac:dyDescent="0.25">
      <c r="G121" s="26">
        <v>8060909</v>
      </c>
      <c r="H121" s="26" t="s">
        <v>56</v>
      </c>
    </row>
    <row r="122" spans="7:8" x14ac:dyDescent="0.25">
      <c r="G122" s="26">
        <v>2501716</v>
      </c>
      <c r="H122" s="26" t="s">
        <v>56</v>
      </c>
    </row>
    <row r="123" spans="7:8" x14ac:dyDescent="0.25">
      <c r="G123" s="26">
        <v>1652842</v>
      </c>
      <c r="H123" s="26" t="s">
        <v>56</v>
      </c>
    </row>
    <row r="124" spans="7:8" x14ac:dyDescent="0.25">
      <c r="G124" s="26">
        <v>6647832</v>
      </c>
      <c r="H124" s="26" t="s">
        <v>56</v>
      </c>
    </row>
    <row r="125" spans="7:8" x14ac:dyDescent="0.25">
      <c r="G125" s="26">
        <v>6464677</v>
      </c>
      <c r="H125" s="26" t="s">
        <v>56</v>
      </c>
    </row>
    <row r="126" spans="7:8" x14ac:dyDescent="0.25">
      <c r="G126" s="26">
        <v>3507843</v>
      </c>
      <c r="H126" s="26" t="s">
        <v>56</v>
      </c>
    </row>
    <row r="127" spans="7:8" x14ac:dyDescent="0.25">
      <c r="G127" s="26">
        <v>6568148</v>
      </c>
      <c r="H127" s="26" t="s">
        <v>56</v>
      </c>
    </row>
    <row r="128" spans="7:8" x14ac:dyDescent="0.25">
      <c r="G128" s="26">
        <v>6328364</v>
      </c>
      <c r="H128" s="26">
        <v>0.61</v>
      </c>
    </row>
    <row r="129" spans="7:8" x14ac:dyDescent="0.25">
      <c r="G129" s="26">
        <v>7397891</v>
      </c>
      <c r="H129" s="26" t="s">
        <v>56</v>
      </c>
    </row>
    <row r="130" spans="7:8" x14ac:dyDescent="0.25">
      <c r="G130" s="26">
        <v>7948275</v>
      </c>
      <c r="H130" s="26">
        <v>0.3</v>
      </c>
    </row>
    <row r="131" spans="7:8" x14ac:dyDescent="0.25">
      <c r="G131" s="26">
        <v>8948317</v>
      </c>
      <c r="H131" s="26">
        <v>3.5</v>
      </c>
    </row>
    <row r="132" spans="7:8" x14ac:dyDescent="0.25">
      <c r="G132" s="26">
        <v>1775170</v>
      </c>
      <c r="H132" s="26">
        <v>3.8</v>
      </c>
    </row>
    <row r="133" spans="7:8" x14ac:dyDescent="0.25">
      <c r="G133" s="26">
        <v>5924086</v>
      </c>
      <c r="H133" s="26">
        <v>1.8</v>
      </c>
    </row>
    <row r="134" spans="7:8" x14ac:dyDescent="0.25">
      <c r="G134" s="26">
        <v>6222864</v>
      </c>
      <c r="H134" s="26" t="s">
        <v>56</v>
      </c>
    </row>
    <row r="135" spans="7:8" x14ac:dyDescent="0.25">
      <c r="G135" s="26">
        <v>6575343</v>
      </c>
      <c r="H135" s="26" t="s">
        <v>56</v>
      </c>
    </row>
    <row r="136" spans="7:8" x14ac:dyDescent="0.25">
      <c r="G136" s="26">
        <v>8972242</v>
      </c>
      <c r="H136" s="26" t="s">
        <v>56</v>
      </c>
    </row>
    <row r="137" spans="7:8" x14ac:dyDescent="0.25">
      <c r="G137" s="26">
        <v>9515130</v>
      </c>
      <c r="H137" s="26" t="s">
        <v>56</v>
      </c>
    </row>
    <row r="138" spans="7:8" x14ac:dyDescent="0.25">
      <c r="G138" s="26">
        <v>5316729</v>
      </c>
      <c r="H138" s="26" t="s">
        <v>56</v>
      </c>
    </row>
    <row r="139" spans="7:8" x14ac:dyDescent="0.25">
      <c r="G139" s="26">
        <v>8437729</v>
      </c>
      <c r="H139" s="26" t="s">
        <v>56</v>
      </c>
    </row>
    <row r="140" spans="7:8" x14ac:dyDescent="0.25">
      <c r="G140" s="26">
        <v>9421301</v>
      </c>
      <c r="H140" s="26">
        <v>2</v>
      </c>
    </row>
    <row r="141" spans="7:8" x14ac:dyDescent="0.25">
      <c r="G141" s="26">
        <v>1669392</v>
      </c>
      <c r="H141" s="26" t="s">
        <v>56</v>
      </c>
    </row>
    <row r="142" spans="7:8" x14ac:dyDescent="0.25">
      <c r="G142" s="26">
        <v>3497041</v>
      </c>
      <c r="H142" s="26" t="s">
        <v>56</v>
      </c>
    </row>
    <row r="143" spans="7:8" x14ac:dyDescent="0.25">
      <c r="G143" s="26">
        <v>4353000</v>
      </c>
      <c r="H143" s="26">
        <v>0.15</v>
      </c>
    </row>
    <row r="144" spans="7:8" x14ac:dyDescent="0.25">
      <c r="G144" s="26">
        <v>4753016</v>
      </c>
      <c r="H144" s="26" t="s">
        <v>56</v>
      </c>
    </row>
    <row r="145" spans="7:8" x14ac:dyDescent="0.25">
      <c r="G145" s="26">
        <v>6273204</v>
      </c>
      <c r="H145" s="26" t="s">
        <v>56</v>
      </c>
    </row>
    <row r="146" spans="7:8" x14ac:dyDescent="0.25">
      <c r="G146" s="26">
        <v>9860216</v>
      </c>
      <c r="H146" s="26" t="s">
        <v>56</v>
      </c>
    </row>
    <row r="147" spans="7:8" x14ac:dyDescent="0.25">
      <c r="G147" s="26">
        <v>3035071</v>
      </c>
      <c r="H147" s="26" t="s">
        <v>56</v>
      </c>
    </row>
    <row r="148" spans="7:8" x14ac:dyDescent="0.25">
      <c r="G148" s="26">
        <v>6194435</v>
      </c>
      <c r="H148" s="26">
        <v>8.3800000000000008</v>
      </c>
    </row>
    <row r="149" spans="7:8" x14ac:dyDescent="0.25">
      <c r="G149" s="26">
        <v>7342352</v>
      </c>
      <c r="H149" s="26" t="s">
        <v>56</v>
      </c>
    </row>
    <row r="150" spans="7:8" x14ac:dyDescent="0.25">
      <c r="G150" s="26">
        <v>9020344</v>
      </c>
      <c r="H150" s="26">
        <v>3.17</v>
      </c>
    </row>
    <row r="151" spans="7:8" x14ac:dyDescent="0.25">
      <c r="G151" s="26">
        <v>3596614</v>
      </c>
      <c r="H151" s="26" t="s">
        <v>56</v>
      </c>
    </row>
    <row r="152" spans="7:8" x14ac:dyDescent="0.25">
      <c r="G152" s="26">
        <v>4873219</v>
      </c>
      <c r="H152" s="26" t="s">
        <v>56</v>
      </c>
    </row>
    <row r="153" spans="7:8" x14ac:dyDescent="0.25">
      <c r="G153" s="26">
        <v>2124072</v>
      </c>
      <c r="H153" s="26">
        <v>10.85</v>
      </c>
    </row>
    <row r="154" spans="7:8" x14ac:dyDescent="0.25">
      <c r="G154" s="26">
        <v>5574242</v>
      </c>
      <c r="H154" s="26" t="s">
        <v>56</v>
      </c>
    </row>
    <row r="155" spans="7:8" x14ac:dyDescent="0.25">
      <c r="G155" s="26">
        <v>7996896</v>
      </c>
      <c r="H155" s="26" t="s">
        <v>56</v>
      </c>
    </row>
    <row r="156" spans="7:8" x14ac:dyDescent="0.25">
      <c r="G156" s="26">
        <v>6767042</v>
      </c>
      <c r="H156" s="26" t="s">
        <v>56</v>
      </c>
    </row>
    <row r="157" spans="7:8" x14ac:dyDescent="0.25">
      <c r="G157" s="26">
        <v>1167120</v>
      </c>
      <c r="H157" s="26" t="s">
        <v>56</v>
      </c>
    </row>
    <row r="158" spans="7:8" x14ac:dyDescent="0.25">
      <c r="G158" s="26">
        <v>3419152</v>
      </c>
      <c r="H158" s="26" t="s">
        <v>56</v>
      </c>
    </row>
    <row r="159" spans="7:8" x14ac:dyDescent="0.25">
      <c r="G159" s="26">
        <v>3729885</v>
      </c>
      <c r="H159" s="26" t="s">
        <v>56</v>
      </c>
    </row>
    <row r="160" spans="7:8" x14ac:dyDescent="0.25">
      <c r="G160" s="26">
        <v>4053538</v>
      </c>
      <c r="H160" s="26" t="s">
        <v>56</v>
      </c>
    </row>
    <row r="161" spans="7:8" x14ac:dyDescent="0.25">
      <c r="G161" s="26">
        <v>5514799</v>
      </c>
      <c r="H161" s="26">
        <v>2.8</v>
      </c>
    </row>
    <row r="162" spans="7:8" x14ac:dyDescent="0.25">
      <c r="G162" s="26">
        <v>2762535</v>
      </c>
      <c r="H162" s="26" t="s">
        <v>56</v>
      </c>
    </row>
    <row r="163" spans="7:8" x14ac:dyDescent="0.25">
      <c r="G163" s="26">
        <v>9444267</v>
      </c>
      <c r="H163" s="26" t="s">
        <v>56</v>
      </c>
    </row>
    <row r="164" spans="7:8" x14ac:dyDescent="0.25">
      <c r="G164" s="26">
        <v>9565298</v>
      </c>
      <c r="H164" s="26" t="s">
        <v>56</v>
      </c>
    </row>
    <row r="165" spans="7:8" x14ac:dyDescent="0.25">
      <c r="G165" s="26">
        <v>1444635</v>
      </c>
      <c r="H165" s="26" t="s">
        <v>56</v>
      </c>
    </row>
    <row r="166" spans="7:8" x14ac:dyDescent="0.25">
      <c r="G166" s="26">
        <v>8120309</v>
      </c>
      <c r="H166" s="26" t="s">
        <v>56</v>
      </c>
    </row>
    <row r="167" spans="7:8" x14ac:dyDescent="0.25">
      <c r="G167" s="26">
        <v>1186211</v>
      </c>
      <c r="H167" s="26" t="s">
        <v>56</v>
      </c>
    </row>
    <row r="168" spans="7:8" x14ac:dyDescent="0.25">
      <c r="G168" s="26">
        <v>6982016</v>
      </c>
      <c r="H168" s="26">
        <v>1</v>
      </c>
    </row>
    <row r="169" spans="7:8" x14ac:dyDescent="0.25">
      <c r="G169" s="26">
        <v>2273457</v>
      </c>
      <c r="H169" s="26" t="s">
        <v>56</v>
      </c>
    </row>
    <row r="170" spans="7:8" x14ac:dyDescent="0.25">
      <c r="G170" s="26">
        <v>3123950</v>
      </c>
      <c r="H170" s="26" t="s">
        <v>56</v>
      </c>
    </row>
    <row r="171" spans="7:8" x14ac:dyDescent="0.25">
      <c r="G171" s="26">
        <v>3316135</v>
      </c>
      <c r="H171" s="26">
        <v>4.54</v>
      </c>
    </row>
    <row r="172" spans="7:8" x14ac:dyDescent="0.25">
      <c r="G172" s="26">
        <v>9769829</v>
      </c>
      <c r="H172" s="26">
        <v>3.5</v>
      </c>
    </row>
    <row r="173" spans="7:8" x14ac:dyDescent="0.25">
      <c r="G173" s="26">
        <v>2207155</v>
      </c>
      <c r="H173" s="26" t="s">
        <v>56</v>
      </c>
    </row>
    <row r="174" spans="7:8" x14ac:dyDescent="0.25">
      <c r="G174" s="26">
        <v>3438039</v>
      </c>
      <c r="H174" s="26" t="s">
        <v>56</v>
      </c>
    </row>
    <row r="175" spans="7:8" x14ac:dyDescent="0.25">
      <c r="G175" s="26">
        <v>1275302</v>
      </c>
      <c r="H175" s="26" t="s">
        <v>56</v>
      </c>
    </row>
    <row r="176" spans="7:8" x14ac:dyDescent="0.25">
      <c r="G176" s="26">
        <v>6373063</v>
      </c>
      <c r="H176" s="26" t="s">
        <v>56</v>
      </c>
    </row>
    <row r="177" spans="7:8" x14ac:dyDescent="0.25">
      <c r="G177" s="26">
        <v>2120360</v>
      </c>
      <c r="H177" s="26" t="s">
        <v>56</v>
      </c>
    </row>
    <row r="178" spans="7:8" x14ac:dyDescent="0.25">
      <c r="G178" s="26">
        <v>9043642</v>
      </c>
      <c r="H178" s="26" t="s">
        <v>56</v>
      </c>
    </row>
    <row r="179" spans="7:8" x14ac:dyDescent="0.25">
      <c r="G179" s="26">
        <v>2108418</v>
      </c>
      <c r="H179" s="26">
        <v>0.7</v>
      </c>
    </row>
    <row r="180" spans="7:8" x14ac:dyDescent="0.25">
      <c r="G180" s="26">
        <v>2971256</v>
      </c>
      <c r="H180" s="26" t="s">
        <v>56</v>
      </c>
    </row>
    <row r="181" spans="7:8" x14ac:dyDescent="0.25">
      <c r="G181" s="26">
        <v>6045618</v>
      </c>
      <c r="H181" s="26">
        <v>0.7</v>
      </c>
    </row>
    <row r="182" spans="7:8" x14ac:dyDescent="0.25">
      <c r="G182" s="26">
        <v>8705330</v>
      </c>
      <c r="H182" s="26" t="s">
        <v>56</v>
      </c>
    </row>
    <row r="183" spans="7:8" x14ac:dyDescent="0.25">
      <c r="G183" s="26">
        <v>4915843</v>
      </c>
      <c r="H183" s="26" t="s">
        <v>56</v>
      </c>
    </row>
    <row r="184" spans="7:8" x14ac:dyDescent="0.25">
      <c r="G184" s="26">
        <v>5035933</v>
      </c>
      <c r="H184" s="26">
        <v>4.5</v>
      </c>
    </row>
    <row r="185" spans="7:8" x14ac:dyDescent="0.25">
      <c r="G185" s="26">
        <v>2137177</v>
      </c>
      <c r="H185" s="26">
        <v>1.1499999999999999</v>
      </c>
    </row>
    <row r="186" spans="7:8" x14ac:dyDescent="0.25">
      <c r="G186" s="26">
        <v>2759388</v>
      </c>
      <c r="H186" s="26">
        <v>0.65</v>
      </c>
    </row>
    <row r="187" spans="7:8" x14ac:dyDescent="0.25">
      <c r="G187" s="26">
        <v>8363329</v>
      </c>
      <c r="H187" s="26">
        <v>2.15</v>
      </c>
    </row>
    <row r="188" spans="7:8" x14ac:dyDescent="0.25">
      <c r="G188" s="26">
        <v>9822078</v>
      </c>
      <c r="H188" s="26" t="s">
        <v>56</v>
      </c>
    </row>
    <row r="189" spans="7:8" x14ac:dyDescent="0.25">
      <c r="G189" s="26">
        <v>3378845</v>
      </c>
      <c r="H189" s="26" t="s">
        <v>56</v>
      </c>
    </row>
    <row r="190" spans="7:8" x14ac:dyDescent="0.25">
      <c r="G190" s="26">
        <v>7637650</v>
      </c>
      <c r="H190" s="26" t="s">
        <v>56</v>
      </c>
    </row>
    <row r="191" spans="7:8" x14ac:dyDescent="0.25">
      <c r="G191" s="26">
        <v>3225877</v>
      </c>
      <c r="H191" s="26" t="s">
        <v>56</v>
      </c>
    </row>
    <row r="192" spans="7:8" x14ac:dyDescent="0.25">
      <c r="G192" s="26">
        <v>4838508</v>
      </c>
      <c r="H192" s="26" t="s">
        <v>56</v>
      </c>
    </row>
    <row r="193" spans="7:8" x14ac:dyDescent="0.25">
      <c r="G193" s="26">
        <v>7671346</v>
      </c>
      <c r="H193" s="26">
        <v>2.74</v>
      </c>
    </row>
    <row r="194" spans="7:8" x14ac:dyDescent="0.25">
      <c r="G194" s="26">
        <v>9827880</v>
      </c>
      <c r="H194" s="26" t="s">
        <v>56</v>
      </c>
    </row>
    <row r="195" spans="7:8" x14ac:dyDescent="0.25">
      <c r="G195" s="26">
        <v>1002500</v>
      </c>
      <c r="H195" s="26">
        <v>1.55</v>
      </c>
    </row>
    <row r="196" spans="7:8" x14ac:dyDescent="0.25">
      <c r="G196" s="26">
        <v>8111226</v>
      </c>
      <c r="H196" s="26" t="s">
        <v>56</v>
      </c>
    </row>
    <row r="197" spans="7:8" x14ac:dyDescent="0.25">
      <c r="G197" s="26">
        <v>9446973</v>
      </c>
      <c r="H197" s="26" t="s">
        <v>56</v>
      </c>
    </row>
    <row r="198" spans="7:8" x14ac:dyDescent="0.25">
      <c r="G198" s="26">
        <v>1803219</v>
      </c>
      <c r="H198" s="26" t="s">
        <v>56</v>
      </c>
    </row>
    <row r="199" spans="7:8" x14ac:dyDescent="0.25">
      <c r="G199" s="26">
        <v>9196740</v>
      </c>
      <c r="H199" s="26">
        <v>1.4</v>
      </c>
    </row>
    <row r="200" spans="7:8" x14ac:dyDescent="0.25">
      <c r="G200" s="26">
        <v>9889921</v>
      </c>
      <c r="H200" s="26" t="s">
        <v>56</v>
      </c>
    </row>
    <row r="201" spans="7:8" x14ac:dyDescent="0.25">
      <c r="G201" s="26">
        <v>1040113</v>
      </c>
      <c r="H201" s="26" t="s">
        <v>56</v>
      </c>
    </row>
    <row r="202" spans="7:8" x14ac:dyDescent="0.25">
      <c r="G202" s="26">
        <v>1628218</v>
      </c>
      <c r="H202" s="26" t="s">
        <v>56</v>
      </c>
    </row>
    <row r="203" spans="7:8" x14ac:dyDescent="0.25">
      <c r="G203" s="26">
        <v>9900242</v>
      </c>
      <c r="H203" s="26" t="s">
        <v>56</v>
      </c>
    </row>
    <row r="204" spans="7:8" x14ac:dyDescent="0.25">
      <c r="G204" s="26">
        <v>1842610</v>
      </c>
      <c r="H204" s="26">
        <v>0.38</v>
      </c>
    </row>
    <row r="205" spans="7:8" x14ac:dyDescent="0.25">
      <c r="G205" s="26">
        <v>5097137</v>
      </c>
      <c r="H205" s="26" t="s">
        <v>56</v>
      </c>
    </row>
    <row r="206" spans="7:8" x14ac:dyDescent="0.25">
      <c r="G206" s="26">
        <v>2149967</v>
      </c>
      <c r="H206" s="26" t="s">
        <v>56</v>
      </c>
    </row>
    <row r="207" spans="7:8" x14ac:dyDescent="0.25">
      <c r="G207" s="26">
        <v>5873144</v>
      </c>
      <c r="H207" s="26" t="s">
        <v>56</v>
      </c>
    </row>
    <row r="208" spans="7:8" x14ac:dyDescent="0.25">
      <c r="G208" s="26">
        <v>9921005</v>
      </c>
      <c r="H208" s="26" t="s">
        <v>56</v>
      </c>
    </row>
    <row r="209" spans="7:8" x14ac:dyDescent="0.25">
      <c r="G209" s="26">
        <v>5188116</v>
      </c>
      <c r="H209" s="26">
        <v>2</v>
      </c>
    </row>
    <row r="210" spans="7:8" x14ac:dyDescent="0.25">
      <c r="G210" s="26">
        <v>5431724</v>
      </c>
      <c r="H210" s="26" t="s">
        <v>56</v>
      </c>
    </row>
    <row r="211" spans="7:8" x14ac:dyDescent="0.25">
      <c r="G211" s="26">
        <v>5688683</v>
      </c>
      <c r="H211" s="26" t="s">
        <v>56</v>
      </c>
    </row>
    <row r="212" spans="7:8" x14ac:dyDescent="0.25">
      <c r="G212" s="26">
        <v>6696492</v>
      </c>
      <c r="H212" s="26">
        <v>1</v>
      </c>
    </row>
    <row r="213" spans="7:8" x14ac:dyDescent="0.25">
      <c r="G213" s="26">
        <v>7450084</v>
      </c>
      <c r="H213" s="26" t="s">
        <v>56</v>
      </c>
    </row>
    <row r="214" spans="7:8" x14ac:dyDescent="0.25">
      <c r="G214" s="26">
        <v>5286623</v>
      </c>
      <c r="H214" s="26" t="s">
        <v>56</v>
      </c>
    </row>
    <row r="215" spans="7:8" x14ac:dyDescent="0.25">
      <c r="G215" s="26">
        <v>1284245</v>
      </c>
      <c r="H215" s="26" t="s">
        <v>56</v>
      </c>
    </row>
    <row r="216" spans="7:8" x14ac:dyDescent="0.25">
      <c r="G216" s="26">
        <v>7155077</v>
      </c>
      <c r="H216" s="26">
        <v>3.72</v>
      </c>
    </row>
    <row r="217" spans="7:8" x14ac:dyDescent="0.25">
      <c r="G217" s="26">
        <v>2390237</v>
      </c>
      <c r="H217" s="26">
        <v>8</v>
      </c>
    </row>
    <row r="218" spans="7:8" x14ac:dyDescent="0.25">
      <c r="G218" s="26">
        <v>2737309</v>
      </c>
      <c r="H218" s="26" t="s">
        <v>56</v>
      </c>
    </row>
    <row r="219" spans="7:8" x14ac:dyDescent="0.25">
      <c r="G219" s="26">
        <v>7173961</v>
      </c>
      <c r="H219" s="26" t="s">
        <v>56</v>
      </c>
    </row>
    <row r="220" spans="7:8" x14ac:dyDescent="0.25">
      <c r="G220" s="26">
        <v>2113315</v>
      </c>
      <c r="H220" s="26">
        <v>2</v>
      </c>
    </row>
    <row r="221" spans="7:8" x14ac:dyDescent="0.25">
      <c r="G221" s="26">
        <v>6253820</v>
      </c>
      <c r="H221" s="26" t="s">
        <v>56</v>
      </c>
    </row>
    <row r="222" spans="7:8" x14ac:dyDescent="0.25">
      <c r="G222" s="26">
        <v>7770879</v>
      </c>
      <c r="H222" s="26" t="s">
        <v>56</v>
      </c>
    </row>
    <row r="223" spans="7:8" x14ac:dyDescent="0.25">
      <c r="G223" s="26">
        <v>8572675</v>
      </c>
      <c r="H223" s="26">
        <v>1</v>
      </c>
    </row>
    <row r="224" spans="7:8" x14ac:dyDescent="0.25">
      <c r="G224" s="26">
        <v>8789691</v>
      </c>
      <c r="H224" s="26">
        <v>1</v>
      </c>
    </row>
    <row r="225" spans="7:8" x14ac:dyDescent="0.25">
      <c r="G225" s="26">
        <v>9121980</v>
      </c>
      <c r="H225" s="26">
        <v>6.4</v>
      </c>
    </row>
    <row r="226" spans="7:8" x14ac:dyDescent="0.25">
      <c r="G226" s="26">
        <v>9132885</v>
      </c>
      <c r="H226" s="26">
        <v>1.5</v>
      </c>
    </row>
    <row r="227" spans="7:8" x14ac:dyDescent="0.25">
      <c r="G227" s="26">
        <v>6843555</v>
      </c>
      <c r="H227" s="26">
        <v>1.02</v>
      </c>
    </row>
    <row r="228" spans="7:8" x14ac:dyDescent="0.25">
      <c r="G228" s="26">
        <v>7731648</v>
      </c>
      <c r="H228" s="26">
        <v>3.5</v>
      </c>
    </row>
    <row r="229" spans="7:8" x14ac:dyDescent="0.25">
      <c r="G229" s="26">
        <v>3289798</v>
      </c>
      <c r="H229" s="26" t="s">
        <v>56</v>
      </c>
    </row>
    <row r="230" spans="7:8" x14ac:dyDescent="0.25">
      <c r="G230" s="26">
        <v>7877605</v>
      </c>
      <c r="H230" s="26">
        <v>4.2699999999999996</v>
      </c>
    </row>
    <row r="231" spans="7:8" x14ac:dyDescent="0.25">
      <c r="G231" s="26">
        <v>1205882</v>
      </c>
      <c r="H231" s="26">
        <v>2.46</v>
      </c>
    </row>
    <row r="232" spans="7:8" x14ac:dyDescent="0.25">
      <c r="G232" s="26">
        <v>3419852</v>
      </c>
      <c r="H232" s="26">
        <v>0.95</v>
      </c>
    </row>
    <row r="233" spans="7:8" x14ac:dyDescent="0.25">
      <c r="G233" s="26">
        <v>3754014</v>
      </c>
      <c r="H233" s="26">
        <v>2.72</v>
      </c>
    </row>
    <row r="234" spans="7:8" x14ac:dyDescent="0.25">
      <c r="G234" s="26">
        <v>4620794</v>
      </c>
      <c r="H234" s="26">
        <v>5.56</v>
      </c>
    </row>
    <row r="235" spans="7:8" x14ac:dyDescent="0.25">
      <c r="G235" s="26">
        <v>4738631</v>
      </c>
      <c r="H235" s="26">
        <v>2.2599999999999998</v>
      </c>
    </row>
    <row r="236" spans="7:8" x14ac:dyDescent="0.25">
      <c r="G236" s="26">
        <v>6099842</v>
      </c>
      <c r="H236" s="26" t="s">
        <v>56</v>
      </c>
    </row>
    <row r="237" spans="7:8" x14ac:dyDescent="0.25">
      <c r="G237" s="26">
        <v>6407791</v>
      </c>
      <c r="H237" s="26">
        <v>3.44</v>
      </c>
    </row>
    <row r="238" spans="7:8" x14ac:dyDescent="0.25">
      <c r="G238" s="26">
        <v>8727215</v>
      </c>
      <c r="H238" s="26">
        <v>2.36</v>
      </c>
    </row>
    <row r="239" spans="7:8" x14ac:dyDescent="0.25">
      <c r="G239" s="26">
        <v>9082139</v>
      </c>
      <c r="H239" s="26">
        <v>3.92</v>
      </c>
    </row>
    <row r="240" spans="7:8" x14ac:dyDescent="0.25">
      <c r="G240" s="26">
        <v>1083245</v>
      </c>
      <c r="H240" s="26">
        <v>1.04</v>
      </c>
    </row>
    <row r="241" spans="7:8" x14ac:dyDescent="0.25">
      <c r="G241" s="26">
        <v>2166397</v>
      </c>
      <c r="H241" s="26">
        <v>2.06</v>
      </c>
    </row>
    <row r="242" spans="7:8" x14ac:dyDescent="0.25">
      <c r="G242" s="26">
        <v>4718707</v>
      </c>
      <c r="H242" s="26">
        <v>0.56000000000000005</v>
      </c>
    </row>
    <row r="243" spans="7:8" x14ac:dyDescent="0.25">
      <c r="G243" s="26">
        <v>3479883</v>
      </c>
      <c r="H243" s="26">
        <v>3.85</v>
      </c>
    </row>
    <row r="244" spans="7:8" x14ac:dyDescent="0.25">
      <c r="G244" s="26">
        <v>4526900</v>
      </c>
      <c r="H244" s="26">
        <v>1.97</v>
      </c>
    </row>
    <row r="245" spans="7:8" x14ac:dyDescent="0.25">
      <c r="G245" s="26">
        <v>8508573</v>
      </c>
      <c r="H245" s="26">
        <v>1.97</v>
      </c>
    </row>
    <row r="246" spans="7:8" x14ac:dyDescent="0.25">
      <c r="G246" s="26">
        <v>9110422</v>
      </c>
      <c r="H246" s="26">
        <v>0.79</v>
      </c>
    </row>
    <row r="247" spans="7:8" x14ac:dyDescent="0.25">
      <c r="G247" s="26">
        <v>9622182</v>
      </c>
      <c r="H247" s="26">
        <v>24</v>
      </c>
    </row>
    <row r="248" spans="7:8" x14ac:dyDescent="0.25">
      <c r="G248" s="26">
        <v>9894067</v>
      </c>
      <c r="H248" s="26">
        <v>2</v>
      </c>
    </row>
    <row r="249" spans="7:8" x14ac:dyDescent="0.25">
      <c r="G249" s="26">
        <v>3577415</v>
      </c>
      <c r="H249" s="26">
        <v>4</v>
      </c>
    </row>
    <row r="250" spans="7:8" x14ac:dyDescent="0.25">
      <c r="G250" s="26">
        <v>6004103</v>
      </c>
      <c r="H250" s="26">
        <v>5</v>
      </c>
    </row>
    <row r="251" spans="7:8" x14ac:dyDescent="0.25">
      <c r="G251" s="26">
        <v>8981378</v>
      </c>
      <c r="H251" s="26">
        <v>9.14</v>
      </c>
    </row>
    <row r="252" spans="7:8" x14ac:dyDescent="0.25">
      <c r="G252" s="26">
        <v>2566481</v>
      </c>
      <c r="H252" s="26">
        <v>3.6</v>
      </c>
    </row>
    <row r="253" spans="7:8" x14ac:dyDescent="0.25">
      <c r="G253" s="26">
        <v>5550618</v>
      </c>
      <c r="H253" s="26">
        <v>2.9</v>
      </c>
    </row>
    <row r="254" spans="7:8" x14ac:dyDescent="0.25">
      <c r="G254" s="26">
        <v>6798291</v>
      </c>
      <c r="H254" s="26">
        <v>13.26</v>
      </c>
    </row>
    <row r="255" spans="7:8" x14ac:dyDescent="0.25">
      <c r="G255" s="26">
        <v>6947606</v>
      </c>
      <c r="H255" s="26">
        <v>21.5</v>
      </c>
    </row>
    <row r="256" spans="7:8" x14ac:dyDescent="0.25">
      <c r="G256" s="26">
        <v>8208174</v>
      </c>
      <c r="H256" s="26">
        <v>4.6500000000000004</v>
      </c>
    </row>
    <row r="257" spans="7:8" x14ac:dyDescent="0.25">
      <c r="G257" s="26">
        <v>4473545</v>
      </c>
      <c r="H257" s="26">
        <v>7.54</v>
      </c>
    </row>
    <row r="258" spans="7:8" x14ac:dyDescent="0.25">
      <c r="G258" s="26">
        <v>7456323</v>
      </c>
      <c r="H258" s="26">
        <v>1.6</v>
      </c>
    </row>
    <row r="259" spans="7:8" x14ac:dyDescent="0.25">
      <c r="G259" s="26">
        <v>8969738</v>
      </c>
      <c r="H259" s="26">
        <v>1.75</v>
      </c>
    </row>
    <row r="260" spans="7:8" x14ac:dyDescent="0.25">
      <c r="G260" s="26">
        <v>2261593</v>
      </c>
      <c r="H260" s="26" t="s">
        <v>56</v>
      </c>
    </row>
    <row r="261" spans="7:8" x14ac:dyDescent="0.25">
      <c r="G261" s="26">
        <v>3044566</v>
      </c>
      <c r="H261" s="26">
        <v>7</v>
      </c>
    </row>
    <row r="262" spans="7:8" x14ac:dyDescent="0.25">
      <c r="G262" s="26">
        <v>5415676</v>
      </c>
      <c r="H262" s="26">
        <v>2</v>
      </c>
    </row>
    <row r="263" spans="7:8" x14ac:dyDescent="0.25">
      <c r="G263" s="26">
        <v>5532423</v>
      </c>
      <c r="H263" s="26">
        <v>4.3099999999999996</v>
      </c>
    </row>
    <row r="264" spans="7:8" x14ac:dyDescent="0.25">
      <c r="G264" s="26">
        <v>5904721</v>
      </c>
      <c r="H264" s="26">
        <v>18.55</v>
      </c>
    </row>
    <row r="265" spans="7:8" x14ac:dyDescent="0.25">
      <c r="G265" s="26">
        <v>2428990</v>
      </c>
      <c r="H265" s="26" t="s">
        <v>56</v>
      </c>
    </row>
    <row r="266" spans="7:8" x14ac:dyDescent="0.25">
      <c r="G266" s="26">
        <v>4134002</v>
      </c>
      <c r="H266" s="26">
        <v>12</v>
      </c>
    </row>
    <row r="267" spans="7:8" x14ac:dyDescent="0.25">
      <c r="G267" s="26">
        <v>5878280</v>
      </c>
      <c r="H267" s="26" t="s">
        <v>56</v>
      </c>
    </row>
    <row r="268" spans="7:8" x14ac:dyDescent="0.25">
      <c r="G268" s="26">
        <v>3145373</v>
      </c>
      <c r="H268" s="26" t="s">
        <v>56</v>
      </c>
    </row>
    <row r="269" spans="7:8" x14ac:dyDescent="0.25">
      <c r="G269" s="26">
        <v>5453074</v>
      </c>
      <c r="H269" s="26">
        <v>0.23</v>
      </c>
    </row>
    <row r="270" spans="7:8" x14ac:dyDescent="0.25">
      <c r="G270" s="26">
        <v>7931396</v>
      </c>
      <c r="H270" s="26">
        <v>0.24</v>
      </c>
    </row>
    <row r="271" spans="7:8" x14ac:dyDescent="0.25">
      <c r="G271" s="26">
        <v>3923580</v>
      </c>
      <c r="H271" s="26">
        <v>3.35</v>
      </c>
    </row>
    <row r="272" spans="7:8" x14ac:dyDescent="0.25">
      <c r="G272" s="26">
        <v>3962921</v>
      </c>
      <c r="H272" s="26" t="s">
        <v>56</v>
      </c>
    </row>
    <row r="273" spans="7:8" x14ac:dyDescent="0.25">
      <c r="G273" s="26">
        <v>4751683</v>
      </c>
      <c r="H273" s="26" t="s">
        <v>56</v>
      </c>
    </row>
    <row r="274" spans="7:8" x14ac:dyDescent="0.25">
      <c r="G274" s="26">
        <v>4186092</v>
      </c>
      <c r="H274" s="26">
        <v>2.15</v>
      </c>
    </row>
    <row r="275" spans="7:8" x14ac:dyDescent="0.25">
      <c r="G275" s="26">
        <v>1064953</v>
      </c>
      <c r="H275" s="26">
        <v>10.94</v>
      </c>
    </row>
    <row r="276" spans="7:8" x14ac:dyDescent="0.25">
      <c r="G276" s="26">
        <v>5094785</v>
      </c>
      <c r="H276" s="26">
        <v>1.85</v>
      </c>
    </row>
    <row r="277" spans="7:8" x14ac:dyDescent="0.25">
      <c r="G277" s="26">
        <v>9897719</v>
      </c>
      <c r="H277" s="26">
        <v>0.33</v>
      </c>
    </row>
    <row r="278" spans="7:8" x14ac:dyDescent="0.25">
      <c r="G278" s="26">
        <v>4019506</v>
      </c>
      <c r="H278" s="26">
        <v>2.2000000000000002</v>
      </c>
    </row>
    <row r="279" spans="7:8" x14ac:dyDescent="0.25">
      <c r="G279" s="26">
        <v>6823751</v>
      </c>
      <c r="H279" s="26">
        <v>1.2</v>
      </c>
    </row>
    <row r="280" spans="7:8" x14ac:dyDescent="0.25">
      <c r="G280" s="26">
        <v>1612017</v>
      </c>
      <c r="H280" s="26">
        <v>1.25</v>
      </c>
    </row>
    <row r="281" spans="7:8" x14ac:dyDescent="0.25">
      <c r="G281" s="26">
        <v>3819128</v>
      </c>
      <c r="H281" s="26">
        <v>1.3</v>
      </c>
    </row>
    <row r="282" spans="7:8" x14ac:dyDescent="0.25">
      <c r="G282" s="26">
        <v>5792238</v>
      </c>
      <c r="H282" s="26">
        <v>6.05</v>
      </c>
    </row>
    <row r="283" spans="7:8" x14ac:dyDescent="0.25">
      <c r="G283" s="26">
        <v>6018085</v>
      </c>
      <c r="H283" s="26">
        <v>0.25</v>
      </c>
    </row>
    <row r="284" spans="7:8" x14ac:dyDescent="0.25">
      <c r="G284" s="26">
        <v>9976890</v>
      </c>
      <c r="H284" s="26">
        <v>5.0999999999999996</v>
      </c>
    </row>
    <row r="285" spans="7:8" x14ac:dyDescent="0.25">
      <c r="G285" s="26">
        <v>6964348</v>
      </c>
      <c r="H285" s="26">
        <v>0.16</v>
      </c>
    </row>
    <row r="286" spans="7:8" x14ac:dyDescent="0.25">
      <c r="G286" s="26">
        <v>6907277</v>
      </c>
      <c r="H286" s="26">
        <v>5.51</v>
      </c>
    </row>
    <row r="287" spans="7:8" x14ac:dyDescent="0.25">
      <c r="G287" s="26">
        <v>8074825</v>
      </c>
      <c r="H287" s="26">
        <v>2.6</v>
      </c>
    </row>
    <row r="288" spans="7:8" x14ac:dyDescent="0.25">
      <c r="G288" s="26">
        <v>9180475</v>
      </c>
      <c r="H288" s="26" t="s">
        <v>56</v>
      </c>
    </row>
    <row r="289" spans="7:8" x14ac:dyDescent="0.25">
      <c r="G289" s="26">
        <v>9511020</v>
      </c>
      <c r="H289" s="26">
        <v>6</v>
      </c>
    </row>
    <row r="290" spans="7:8" x14ac:dyDescent="0.25">
      <c r="G290" s="26">
        <v>7823716</v>
      </c>
      <c r="H290" s="26">
        <v>2.58</v>
      </c>
    </row>
    <row r="291" spans="7:8" x14ac:dyDescent="0.25">
      <c r="G291" s="26">
        <v>1052293</v>
      </c>
      <c r="H291" s="26">
        <v>5.5</v>
      </c>
    </row>
    <row r="292" spans="7:8" x14ac:dyDescent="0.25">
      <c r="G292" s="26">
        <v>7149586</v>
      </c>
      <c r="H292" s="26">
        <v>0.5</v>
      </c>
    </row>
    <row r="293" spans="7:8" x14ac:dyDescent="0.25">
      <c r="G293" s="26">
        <v>1128473</v>
      </c>
      <c r="H293" s="26" t="s">
        <v>56</v>
      </c>
    </row>
    <row r="294" spans="7:8" x14ac:dyDescent="0.25">
      <c r="G294" s="26">
        <v>7402278</v>
      </c>
      <c r="H294" s="26" t="s">
        <v>56</v>
      </c>
    </row>
    <row r="295" spans="7:8" x14ac:dyDescent="0.25">
      <c r="G295" s="26">
        <v>3101074</v>
      </c>
      <c r="H295" s="26">
        <v>3</v>
      </c>
    </row>
    <row r="296" spans="7:8" x14ac:dyDescent="0.25">
      <c r="G296" s="26">
        <v>2073130</v>
      </c>
      <c r="H296" s="26">
        <v>1.1000000000000001</v>
      </c>
    </row>
    <row r="297" spans="7:8" x14ac:dyDescent="0.25">
      <c r="G297" s="26">
        <v>6765358</v>
      </c>
      <c r="H297" s="26">
        <v>0.61</v>
      </c>
    </row>
    <row r="298" spans="7:8" x14ac:dyDescent="0.25">
      <c r="G298" s="26">
        <v>9126372</v>
      </c>
      <c r="H298" s="26">
        <v>3.9</v>
      </c>
    </row>
    <row r="299" spans="7:8" x14ac:dyDescent="0.25">
      <c r="G299" s="26">
        <v>4901864</v>
      </c>
      <c r="H299" s="26">
        <v>4.8</v>
      </c>
    </row>
    <row r="300" spans="7:8" x14ac:dyDescent="0.25">
      <c r="G300" s="26">
        <v>7282685</v>
      </c>
      <c r="H300" s="26">
        <v>6.02</v>
      </c>
    </row>
    <row r="301" spans="7:8" x14ac:dyDescent="0.25">
      <c r="G301" s="26">
        <v>8904784</v>
      </c>
      <c r="H301" s="26">
        <v>0.35</v>
      </c>
    </row>
    <row r="302" spans="7:8" x14ac:dyDescent="0.25">
      <c r="G302" s="26">
        <v>3088779</v>
      </c>
      <c r="H302" s="26">
        <v>2.81</v>
      </c>
    </row>
    <row r="303" spans="7:8" x14ac:dyDescent="0.25">
      <c r="G303" s="26">
        <v>1279843</v>
      </c>
      <c r="H303" s="26">
        <v>0.8</v>
      </c>
    </row>
    <row r="304" spans="7:8" x14ac:dyDescent="0.25">
      <c r="G304" s="26">
        <v>4916523</v>
      </c>
      <c r="H304" s="26">
        <v>3.55</v>
      </c>
    </row>
    <row r="305" spans="7:8" x14ac:dyDescent="0.25">
      <c r="G305" s="26">
        <v>5824045</v>
      </c>
      <c r="H305" s="26" t="s">
        <v>56</v>
      </c>
    </row>
    <row r="306" spans="7:8" x14ac:dyDescent="0.25">
      <c r="G306" s="26">
        <v>1951334</v>
      </c>
      <c r="H306" s="26">
        <v>3.3</v>
      </c>
    </row>
    <row r="307" spans="7:8" x14ac:dyDescent="0.25">
      <c r="G307" s="26">
        <v>5220579</v>
      </c>
      <c r="H307" s="26">
        <v>1</v>
      </c>
    </row>
    <row r="308" spans="7:8" x14ac:dyDescent="0.25">
      <c r="G308" s="26">
        <v>6223254</v>
      </c>
      <c r="H308" s="26">
        <v>0.2</v>
      </c>
    </row>
    <row r="309" spans="7:8" x14ac:dyDescent="0.25">
      <c r="G309" s="26">
        <v>8169226</v>
      </c>
      <c r="H309" s="26">
        <v>1.6</v>
      </c>
    </row>
    <row r="310" spans="7:8" x14ac:dyDescent="0.25">
      <c r="G310" s="26">
        <v>1554346</v>
      </c>
      <c r="H310" s="26">
        <v>0.63</v>
      </c>
    </row>
    <row r="311" spans="7:8" x14ac:dyDescent="0.25">
      <c r="G311" s="26">
        <v>5520871</v>
      </c>
      <c r="H311" s="26">
        <v>1</v>
      </c>
    </row>
    <row r="312" spans="7:8" x14ac:dyDescent="0.25">
      <c r="G312" s="26">
        <v>9424689</v>
      </c>
      <c r="H312" s="26" t="s">
        <v>56</v>
      </c>
    </row>
    <row r="313" spans="7:8" x14ac:dyDescent="0.25">
      <c r="G313" s="26">
        <v>1826001</v>
      </c>
      <c r="H313" s="26">
        <v>1.2</v>
      </c>
    </row>
    <row r="314" spans="7:8" x14ac:dyDescent="0.25">
      <c r="G314" s="26">
        <v>3281824</v>
      </c>
      <c r="H314" s="26">
        <v>4.0999999999999996</v>
      </c>
    </row>
    <row r="315" spans="7:8" x14ac:dyDescent="0.25">
      <c r="G315" s="26">
        <v>5321784</v>
      </c>
      <c r="H315" s="26">
        <v>2.2999999999999998</v>
      </c>
    </row>
    <row r="316" spans="7:8" x14ac:dyDescent="0.25">
      <c r="G316" s="26">
        <v>5393620</v>
      </c>
      <c r="H316" s="26">
        <v>2.2000000000000002</v>
      </c>
    </row>
    <row r="317" spans="7:8" x14ac:dyDescent="0.25">
      <c r="G317" s="26">
        <v>5490855</v>
      </c>
      <c r="H317" s="26">
        <v>2.7</v>
      </c>
    </row>
    <row r="318" spans="7:8" x14ac:dyDescent="0.25">
      <c r="G318" s="26">
        <v>5708945</v>
      </c>
      <c r="H318" s="26">
        <v>4.0999999999999996</v>
      </c>
    </row>
    <row r="319" spans="7:8" x14ac:dyDescent="0.25">
      <c r="G319" s="26">
        <v>7235731</v>
      </c>
      <c r="H319" s="26">
        <v>2.9</v>
      </c>
    </row>
    <row r="320" spans="7:8" x14ac:dyDescent="0.25">
      <c r="G320" s="26">
        <v>9675339</v>
      </c>
      <c r="H320" s="26">
        <v>3.8</v>
      </c>
    </row>
    <row r="321" spans="7:8" x14ac:dyDescent="0.25">
      <c r="G321" s="26">
        <v>5361326</v>
      </c>
      <c r="H321" s="26">
        <v>3</v>
      </c>
    </row>
    <row r="322" spans="7:8" x14ac:dyDescent="0.25">
      <c r="G322" s="26">
        <v>5877210</v>
      </c>
      <c r="H322" s="26">
        <v>0.36</v>
      </c>
    </row>
    <row r="323" spans="7:8" x14ac:dyDescent="0.25">
      <c r="G323" s="26">
        <v>7030099</v>
      </c>
      <c r="H323" s="26">
        <v>10.77</v>
      </c>
    </row>
    <row r="324" spans="7:8" x14ac:dyDescent="0.25">
      <c r="G324" s="26">
        <v>8915043</v>
      </c>
      <c r="H324" s="26">
        <v>5.0999999999999996</v>
      </c>
    </row>
    <row r="325" spans="7:8" x14ac:dyDescent="0.25">
      <c r="G325" s="26">
        <v>2631419</v>
      </c>
      <c r="H325" s="26" t="s">
        <v>56</v>
      </c>
    </row>
    <row r="326" spans="7:8" x14ac:dyDescent="0.25">
      <c r="G326" s="26">
        <v>2656881</v>
      </c>
      <c r="H326" s="26">
        <v>5.5</v>
      </c>
    </row>
    <row r="327" spans="7:8" x14ac:dyDescent="0.25">
      <c r="G327" s="26">
        <v>4156426</v>
      </c>
      <c r="H327" s="26">
        <v>1</v>
      </c>
    </row>
    <row r="328" spans="7:8" x14ac:dyDescent="0.25">
      <c r="G328" s="26">
        <v>4498267</v>
      </c>
      <c r="H328" s="26">
        <v>4</v>
      </c>
    </row>
    <row r="329" spans="7:8" x14ac:dyDescent="0.25">
      <c r="G329" s="26">
        <v>9080177</v>
      </c>
      <c r="H329" s="26">
        <v>11</v>
      </c>
    </row>
    <row r="330" spans="7:8" x14ac:dyDescent="0.25">
      <c r="G330" s="26">
        <v>7515682</v>
      </c>
      <c r="H330" s="26">
        <v>4.07</v>
      </c>
    </row>
    <row r="331" spans="7:8" x14ac:dyDescent="0.25">
      <c r="G331" s="26">
        <v>5005680</v>
      </c>
      <c r="H331" s="26">
        <v>3</v>
      </c>
    </row>
    <row r="332" spans="7:8" x14ac:dyDescent="0.25">
      <c r="G332" s="26">
        <v>4402486</v>
      </c>
      <c r="H332" s="26">
        <v>1.08</v>
      </c>
    </row>
    <row r="333" spans="7:8" x14ac:dyDescent="0.25">
      <c r="G333" s="26">
        <v>3645408</v>
      </c>
      <c r="H333" s="26">
        <v>2</v>
      </c>
    </row>
    <row r="334" spans="7:8" x14ac:dyDescent="0.25">
      <c r="G334" s="26">
        <v>3426045</v>
      </c>
      <c r="H334" s="26">
        <v>1.1499999999999999</v>
      </c>
    </row>
    <row r="335" spans="7:8" x14ac:dyDescent="0.25">
      <c r="G335" s="26">
        <v>4433549</v>
      </c>
      <c r="H335" s="26">
        <v>2</v>
      </c>
    </row>
    <row r="336" spans="7:8" x14ac:dyDescent="0.25">
      <c r="G336" s="26">
        <v>5389511</v>
      </c>
      <c r="H336" s="26" t="s">
        <v>56</v>
      </c>
    </row>
    <row r="337" spans="7:8" x14ac:dyDescent="0.25">
      <c r="G337" s="26">
        <v>4868204</v>
      </c>
      <c r="H337" s="26">
        <v>2.5</v>
      </c>
    </row>
    <row r="338" spans="7:8" x14ac:dyDescent="0.25">
      <c r="G338" s="26">
        <v>5570843</v>
      </c>
      <c r="H338" s="26">
        <v>1.76</v>
      </c>
    </row>
    <row r="339" spans="7:8" x14ac:dyDescent="0.25">
      <c r="G339" s="26">
        <v>5657832</v>
      </c>
      <c r="H339" s="26">
        <v>3</v>
      </c>
    </row>
    <row r="340" spans="7:8" x14ac:dyDescent="0.25">
      <c r="G340" s="26">
        <v>7182053</v>
      </c>
      <c r="H340" s="26">
        <v>1.35</v>
      </c>
    </row>
    <row r="341" spans="7:8" x14ac:dyDescent="0.25">
      <c r="G341" s="26">
        <v>6611945</v>
      </c>
      <c r="H341" s="26">
        <v>1.1499999999999999</v>
      </c>
    </row>
    <row r="342" spans="7:8" x14ac:dyDescent="0.25">
      <c r="G342" s="26">
        <v>6566164</v>
      </c>
      <c r="H342" s="26">
        <v>2.25</v>
      </c>
    </row>
    <row r="343" spans="7:8" x14ac:dyDescent="0.25">
      <c r="G343" s="26">
        <v>1493267</v>
      </c>
      <c r="H343" s="26">
        <v>5.7</v>
      </c>
    </row>
    <row r="344" spans="7:8" x14ac:dyDescent="0.25">
      <c r="G344" s="26">
        <v>6640819</v>
      </c>
      <c r="H344" s="26">
        <v>6</v>
      </c>
    </row>
    <row r="345" spans="7:8" x14ac:dyDescent="0.25">
      <c r="G345" s="26">
        <v>8210005</v>
      </c>
      <c r="H345" s="26">
        <v>4.03</v>
      </c>
    </row>
    <row r="346" spans="7:8" x14ac:dyDescent="0.25">
      <c r="G346" s="26">
        <v>5584479</v>
      </c>
      <c r="H346" s="26">
        <v>2.15</v>
      </c>
    </row>
    <row r="347" spans="7:8" x14ac:dyDescent="0.25">
      <c r="G347" s="26">
        <v>9903478</v>
      </c>
      <c r="H347" s="26">
        <v>16.27</v>
      </c>
    </row>
    <row r="348" spans="7:8" x14ac:dyDescent="0.25">
      <c r="G348" s="26">
        <v>6405609</v>
      </c>
      <c r="H348" s="26">
        <v>3</v>
      </c>
    </row>
    <row r="349" spans="7:8" x14ac:dyDescent="0.25">
      <c r="G349" s="26">
        <v>9621101</v>
      </c>
      <c r="H349" s="26">
        <v>2</v>
      </c>
    </row>
    <row r="350" spans="7:8" x14ac:dyDescent="0.25">
      <c r="G350" s="26">
        <v>2243483</v>
      </c>
      <c r="H350" s="26">
        <v>1.5</v>
      </c>
    </row>
    <row r="351" spans="7:8" x14ac:dyDescent="0.25">
      <c r="G351" s="26">
        <v>9765883</v>
      </c>
      <c r="H351" s="26">
        <v>2</v>
      </c>
    </row>
    <row r="352" spans="7:8" x14ac:dyDescent="0.25">
      <c r="G352" s="26">
        <v>5000760</v>
      </c>
      <c r="H352" s="26">
        <v>4.5</v>
      </c>
    </row>
    <row r="353" spans="7:8" x14ac:dyDescent="0.25">
      <c r="G353" s="26">
        <v>9880548</v>
      </c>
      <c r="H353" s="26">
        <v>1.3</v>
      </c>
    </row>
    <row r="354" spans="7:8" x14ac:dyDescent="0.25">
      <c r="G354" s="26">
        <v>9513372</v>
      </c>
      <c r="H354" s="26">
        <v>2.5</v>
      </c>
    </row>
    <row r="355" spans="7:8" x14ac:dyDescent="0.25">
      <c r="G355" s="26">
        <v>1856990</v>
      </c>
      <c r="H355" s="26">
        <v>3.1</v>
      </c>
    </row>
    <row r="356" spans="7:8" x14ac:dyDescent="0.25">
      <c r="G356" s="26">
        <v>1248456</v>
      </c>
      <c r="H356" s="26">
        <v>4.5</v>
      </c>
    </row>
    <row r="357" spans="7:8" x14ac:dyDescent="0.25">
      <c r="G357" s="26">
        <v>1328455</v>
      </c>
      <c r="H357" s="26">
        <v>2</v>
      </c>
    </row>
    <row r="358" spans="7:8" x14ac:dyDescent="0.25">
      <c r="G358" s="26">
        <v>4599850</v>
      </c>
      <c r="H358" s="26">
        <v>1.25</v>
      </c>
    </row>
    <row r="359" spans="7:8" x14ac:dyDescent="0.25">
      <c r="G359" s="26">
        <v>7345306</v>
      </c>
      <c r="H359" s="26" t="s">
        <v>56</v>
      </c>
    </row>
    <row r="360" spans="7:8" x14ac:dyDescent="0.25">
      <c r="G360" s="26">
        <v>3139309</v>
      </c>
      <c r="H360" s="26" t="s">
        <v>56</v>
      </c>
    </row>
    <row r="361" spans="7:8" x14ac:dyDescent="0.25">
      <c r="G361" s="26">
        <v>3794430</v>
      </c>
      <c r="H361" s="26">
        <v>2</v>
      </c>
    </row>
    <row r="362" spans="7:8" x14ac:dyDescent="0.25">
      <c r="G362" s="26">
        <v>8447427</v>
      </c>
      <c r="H362" s="26">
        <v>21.6</v>
      </c>
    </row>
    <row r="363" spans="7:8" x14ac:dyDescent="0.25">
      <c r="G363" s="26">
        <v>2825632</v>
      </c>
      <c r="H363" s="26">
        <v>1</v>
      </c>
    </row>
    <row r="364" spans="7:8" x14ac:dyDescent="0.25">
      <c r="G364" s="26">
        <v>1070780</v>
      </c>
      <c r="H364" s="26">
        <v>2</v>
      </c>
    </row>
    <row r="365" spans="7:8" x14ac:dyDescent="0.25">
      <c r="G365" s="26">
        <v>2991458</v>
      </c>
      <c r="H365" s="26">
        <v>2.1</v>
      </c>
    </row>
    <row r="366" spans="7:8" x14ac:dyDescent="0.25">
      <c r="G366" s="26">
        <v>6526931</v>
      </c>
      <c r="H366" s="26">
        <v>1</v>
      </c>
    </row>
    <row r="367" spans="7:8" x14ac:dyDescent="0.25">
      <c r="G367" s="26">
        <v>2689612</v>
      </c>
      <c r="H367" s="26" t="s">
        <v>56</v>
      </c>
    </row>
    <row r="368" spans="7:8" x14ac:dyDescent="0.25">
      <c r="G368" s="26">
        <v>3146127</v>
      </c>
      <c r="H368" s="26" t="s">
        <v>56</v>
      </c>
    </row>
    <row r="369" spans="7:8" x14ac:dyDescent="0.25">
      <c r="G369" s="26">
        <v>8609012</v>
      </c>
      <c r="H369" s="26">
        <v>0.42</v>
      </c>
    </row>
    <row r="370" spans="7:8" x14ac:dyDescent="0.25">
      <c r="G370" s="26">
        <v>9510127</v>
      </c>
      <c r="H370" s="26" t="s">
        <v>56</v>
      </c>
    </row>
    <row r="371" spans="7:8" x14ac:dyDescent="0.25">
      <c r="G371" s="26">
        <v>1674590</v>
      </c>
      <c r="H371" s="26">
        <v>2.7</v>
      </c>
    </row>
    <row r="372" spans="7:8" x14ac:dyDescent="0.25">
      <c r="G372" s="26">
        <v>3397992</v>
      </c>
      <c r="H372" s="26">
        <v>0.91</v>
      </c>
    </row>
    <row r="373" spans="7:8" x14ac:dyDescent="0.25">
      <c r="G373" s="26">
        <v>4334040</v>
      </c>
      <c r="H373" s="26">
        <v>2.77</v>
      </c>
    </row>
    <row r="374" spans="7:8" x14ac:dyDescent="0.25">
      <c r="G374" s="26">
        <v>8284453</v>
      </c>
      <c r="H374" s="26">
        <v>6.36</v>
      </c>
    </row>
    <row r="375" spans="7:8" x14ac:dyDescent="0.25">
      <c r="G375" s="26">
        <v>2436647</v>
      </c>
      <c r="H375" s="26">
        <v>0.28000000000000003</v>
      </c>
    </row>
    <row r="376" spans="7:8" x14ac:dyDescent="0.25">
      <c r="G376" s="26">
        <v>9951392</v>
      </c>
      <c r="H376" s="26">
        <v>3.21</v>
      </c>
    </row>
    <row r="377" spans="7:8" x14ac:dyDescent="0.25">
      <c r="G377" s="26">
        <v>2532222</v>
      </c>
      <c r="H377" s="26" t="s">
        <v>56</v>
      </c>
    </row>
    <row r="378" spans="7:8" x14ac:dyDescent="0.25">
      <c r="G378" s="26">
        <v>8213305</v>
      </c>
      <c r="H378" s="26">
        <v>1</v>
      </c>
    </row>
    <row r="379" spans="7:8" x14ac:dyDescent="0.25">
      <c r="G379" s="26">
        <v>6293859</v>
      </c>
      <c r="H379" s="26">
        <v>1.3</v>
      </c>
    </row>
    <row r="380" spans="7:8" x14ac:dyDescent="0.25">
      <c r="G380" s="26">
        <v>3948345</v>
      </c>
      <c r="H380" s="26">
        <v>1</v>
      </c>
    </row>
    <row r="381" spans="7:8" x14ac:dyDescent="0.25">
      <c r="G381" s="26">
        <v>4344492</v>
      </c>
      <c r="H381" s="26">
        <v>1.95</v>
      </c>
    </row>
    <row r="382" spans="7:8" x14ac:dyDescent="0.25">
      <c r="G382" s="26">
        <v>7545894</v>
      </c>
      <c r="H382" s="26">
        <v>3</v>
      </c>
    </row>
    <row r="383" spans="7:8" x14ac:dyDescent="0.25">
      <c r="G383" s="26">
        <v>1228652</v>
      </c>
      <c r="H383" s="26">
        <v>4.4000000000000004</v>
      </c>
    </row>
    <row r="384" spans="7:8" x14ac:dyDescent="0.25">
      <c r="G384" s="26">
        <v>1590094</v>
      </c>
      <c r="H384" s="26">
        <v>2.65</v>
      </c>
    </row>
    <row r="385" spans="7:8" x14ac:dyDescent="0.25">
      <c r="G385" s="26">
        <v>3974577</v>
      </c>
      <c r="H385" s="26">
        <v>4.01</v>
      </c>
    </row>
    <row r="386" spans="7:8" x14ac:dyDescent="0.25">
      <c r="G386" s="26">
        <v>4828714</v>
      </c>
      <c r="H386" s="26">
        <v>2.34</v>
      </c>
    </row>
    <row r="387" spans="7:8" x14ac:dyDescent="0.25">
      <c r="G387" s="26">
        <v>5687301</v>
      </c>
      <c r="H387" s="26">
        <v>4.4400000000000004</v>
      </c>
    </row>
    <row r="388" spans="7:8" x14ac:dyDescent="0.25">
      <c r="G388" s="26">
        <v>6169533</v>
      </c>
      <c r="H388" s="26">
        <v>3.12</v>
      </c>
    </row>
    <row r="389" spans="7:8" x14ac:dyDescent="0.25">
      <c r="G389" s="26">
        <v>8472463</v>
      </c>
      <c r="H389" s="26">
        <v>2.1</v>
      </c>
    </row>
    <row r="390" spans="7:8" x14ac:dyDescent="0.25">
      <c r="G390" s="26">
        <v>8884756</v>
      </c>
      <c r="H390" s="26">
        <v>6.85</v>
      </c>
    </row>
    <row r="391" spans="7:8" x14ac:dyDescent="0.25">
      <c r="G391" s="26">
        <v>9787962</v>
      </c>
      <c r="H391" s="26">
        <v>4.54</v>
      </c>
    </row>
    <row r="392" spans="7:8" x14ac:dyDescent="0.25">
      <c r="G392" s="26">
        <v>6315656</v>
      </c>
      <c r="H392" s="26">
        <v>0.9</v>
      </c>
    </row>
    <row r="393" spans="7:8" x14ac:dyDescent="0.25">
      <c r="G393" s="26">
        <v>2564098</v>
      </c>
      <c r="H393" s="26">
        <v>0.87</v>
      </c>
    </row>
    <row r="394" spans="7:8" x14ac:dyDescent="0.25">
      <c r="G394" s="26">
        <v>3734500</v>
      </c>
      <c r="H394" s="26">
        <v>12.45</v>
      </c>
    </row>
    <row r="395" spans="7:8" x14ac:dyDescent="0.25">
      <c r="G395" s="26">
        <v>9596726</v>
      </c>
      <c r="H395" s="26">
        <v>4.0999999999999996</v>
      </c>
    </row>
    <row r="396" spans="7:8" x14ac:dyDescent="0.25">
      <c r="G396" s="26">
        <v>3689376</v>
      </c>
      <c r="H396" s="26">
        <v>7</v>
      </c>
    </row>
    <row r="397" spans="7:8" x14ac:dyDescent="0.25">
      <c r="G397" s="26">
        <v>1584495</v>
      </c>
      <c r="H397" s="26">
        <v>13.95</v>
      </c>
    </row>
    <row r="398" spans="7:8" x14ac:dyDescent="0.25">
      <c r="G398" s="26">
        <v>1961236</v>
      </c>
      <c r="H398" s="26">
        <v>5.4</v>
      </c>
    </row>
    <row r="399" spans="7:8" x14ac:dyDescent="0.25">
      <c r="G399" s="26">
        <v>4456461</v>
      </c>
      <c r="H399" s="26">
        <v>5.25</v>
      </c>
    </row>
    <row r="400" spans="7:8" x14ac:dyDescent="0.25">
      <c r="G400" s="26">
        <v>1194980</v>
      </c>
      <c r="H400" s="26">
        <v>31.33</v>
      </c>
    </row>
    <row r="401" spans="7:8" x14ac:dyDescent="0.25">
      <c r="G401" s="26">
        <v>4143042</v>
      </c>
      <c r="H401" s="26">
        <v>2.57</v>
      </c>
    </row>
    <row r="402" spans="7:8" x14ac:dyDescent="0.25">
      <c r="G402" s="26">
        <v>5293151</v>
      </c>
      <c r="H402" s="26">
        <v>1.143</v>
      </c>
    </row>
    <row r="403" spans="7:8" x14ac:dyDescent="0.25">
      <c r="G403" s="26">
        <v>6194305</v>
      </c>
      <c r="H403" s="26">
        <v>5.6</v>
      </c>
    </row>
    <row r="404" spans="7:8" x14ac:dyDescent="0.25">
      <c r="G404" s="26">
        <v>8369918</v>
      </c>
      <c r="H404" s="26">
        <v>4.2</v>
      </c>
    </row>
    <row r="405" spans="7:8" x14ac:dyDescent="0.25">
      <c r="G405" s="26">
        <v>5872419</v>
      </c>
      <c r="H405" s="26">
        <v>4.55</v>
      </c>
    </row>
    <row r="406" spans="7:8" x14ac:dyDescent="0.25">
      <c r="G406" s="26">
        <v>1342734</v>
      </c>
      <c r="H406" s="26">
        <v>3.41</v>
      </c>
    </row>
    <row r="407" spans="7:8" x14ac:dyDescent="0.25">
      <c r="G407" s="26">
        <v>2077819</v>
      </c>
      <c r="H407" s="26">
        <v>1.82</v>
      </c>
    </row>
    <row r="408" spans="7:8" x14ac:dyDescent="0.25">
      <c r="G408" s="26">
        <v>6307222</v>
      </c>
      <c r="H408" s="26">
        <v>0.93</v>
      </c>
    </row>
    <row r="409" spans="7:8" x14ac:dyDescent="0.25">
      <c r="G409" s="26">
        <v>1186738</v>
      </c>
      <c r="H409" s="26">
        <v>37.65</v>
      </c>
    </row>
    <row r="410" spans="7:8" x14ac:dyDescent="0.25">
      <c r="G410" s="26">
        <v>6333008</v>
      </c>
      <c r="H410" s="26">
        <v>1.5</v>
      </c>
    </row>
    <row r="411" spans="7:8" x14ac:dyDescent="0.25">
      <c r="G411" s="26">
        <v>6675974</v>
      </c>
      <c r="H411" s="26">
        <v>1.39</v>
      </c>
    </row>
    <row r="412" spans="7:8" x14ac:dyDescent="0.25">
      <c r="G412" s="26">
        <v>1874271</v>
      </c>
      <c r="H412" s="26">
        <v>4.5599999999999996</v>
      </c>
    </row>
    <row r="413" spans="7:8" x14ac:dyDescent="0.25">
      <c r="G413" s="26">
        <v>9425046</v>
      </c>
      <c r="H413" s="26">
        <v>13.8</v>
      </c>
    </row>
    <row r="414" spans="7:8" x14ac:dyDescent="0.25">
      <c r="G414" s="26">
        <v>4595988</v>
      </c>
      <c r="H414" s="26">
        <v>3.51</v>
      </c>
    </row>
    <row r="415" spans="7:8" x14ac:dyDescent="0.25">
      <c r="G415" s="26">
        <v>7238600</v>
      </c>
      <c r="H415" s="26">
        <v>1.8</v>
      </c>
    </row>
    <row r="416" spans="7:8" x14ac:dyDescent="0.25">
      <c r="G416" s="26">
        <v>4443612</v>
      </c>
      <c r="H416" s="26">
        <v>5.35</v>
      </c>
    </row>
    <row r="417" spans="7:8" x14ac:dyDescent="0.25">
      <c r="G417" s="26">
        <v>4951911</v>
      </c>
      <c r="H417" s="26" t="s">
        <v>56</v>
      </c>
    </row>
    <row r="418" spans="7:8" x14ac:dyDescent="0.25">
      <c r="G418" s="26">
        <v>3706758</v>
      </c>
      <c r="H418" s="26">
        <v>2.0720000000000001</v>
      </c>
    </row>
    <row r="419" spans="7:8" x14ac:dyDescent="0.25">
      <c r="G419" s="26">
        <v>5296525</v>
      </c>
      <c r="H419" s="26">
        <v>1.42</v>
      </c>
    </row>
    <row r="420" spans="7:8" x14ac:dyDescent="0.25">
      <c r="G420" s="26">
        <v>9910724</v>
      </c>
      <c r="H420" s="26">
        <v>2.95</v>
      </c>
    </row>
    <row r="421" spans="7:8" x14ac:dyDescent="0.25">
      <c r="G421" s="26">
        <v>8792484</v>
      </c>
      <c r="H421" s="26">
        <v>0.1</v>
      </c>
    </row>
    <row r="422" spans="7:8" x14ac:dyDescent="0.25">
      <c r="G422" s="26">
        <v>1582507</v>
      </c>
      <c r="H422" s="26">
        <v>7.2</v>
      </c>
    </row>
    <row r="423" spans="7:8" x14ac:dyDescent="0.25">
      <c r="G423" s="26">
        <v>3532986</v>
      </c>
      <c r="H423" s="26">
        <v>2.82</v>
      </c>
    </row>
    <row r="424" spans="7:8" x14ac:dyDescent="0.25">
      <c r="G424" s="26">
        <v>9413795</v>
      </c>
      <c r="H424" s="26">
        <v>1</v>
      </c>
    </row>
    <row r="425" spans="7:8" x14ac:dyDescent="0.25">
      <c r="G425" s="26">
        <v>9625686</v>
      </c>
      <c r="H425" s="26">
        <v>3.5</v>
      </c>
    </row>
    <row r="426" spans="7:8" x14ac:dyDescent="0.25">
      <c r="G426" s="26">
        <v>1235371</v>
      </c>
      <c r="H426" s="26">
        <v>2.98</v>
      </c>
    </row>
    <row r="427" spans="7:8" x14ac:dyDescent="0.25">
      <c r="G427" s="26">
        <v>7893300</v>
      </c>
      <c r="H427" s="26">
        <v>3.21</v>
      </c>
    </row>
    <row r="428" spans="7:8" x14ac:dyDescent="0.25">
      <c r="G428" s="26">
        <v>1526990</v>
      </c>
      <c r="H428" s="26">
        <v>8.1999999999999993</v>
      </c>
    </row>
    <row r="429" spans="7:8" x14ac:dyDescent="0.25">
      <c r="G429" s="26">
        <v>2889229</v>
      </c>
      <c r="H429" s="26">
        <v>0.8</v>
      </c>
    </row>
    <row r="430" spans="7:8" x14ac:dyDescent="0.25">
      <c r="G430" s="26">
        <v>5957394</v>
      </c>
      <c r="H430" s="26">
        <v>0.31</v>
      </c>
    </row>
    <row r="431" spans="7:8" x14ac:dyDescent="0.25">
      <c r="G431" s="26">
        <v>2775351</v>
      </c>
      <c r="H431" s="26">
        <v>1.77</v>
      </c>
    </row>
    <row r="432" spans="7:8" x14ac:dyDescent="0.25">
      <c r="G432" s="26">
        <v>8042930</v>
      </c>
      <c r="H432" s="26">
        <v>1.78</v>
      </c>
    </row>
    <row r="433" spans="7:8" x14ac:dyDescent="0.25">
      <c r="G433" s="26">
        <v>3461228</v>
      </c>
      <c r="H433" s="26">
        <v>5.75</v>
      </c>
    </row>
    <row r="434" spans="7:8" x14ac:dyDescent="0.25">
      <c r="G434" s="26">
        <v>2017666</v>
      </c>
      <c r="H434" s="26">
        <v>2.4</v>
      </c>
    </row>
    <row r="435" spans="7:8" x14ac:dyDescent="0.25">
      <c r="G435" s="26">
        <v>5489671</v>
      </c>
      <c r="H435" s="26">
        <v>4.8</v>
      </c>
    </row>
    <row r="436" spans="7:8" x14ac:dyDescent="0.25">
      <c r="G436" s="26">
        <v>4436797</v>
      </c>
      <c r="H436" s="26">
        <v>2.65</v>
      </c>
    </row>
    <row r="437" spans="7:8" x14ac:dyDescent="0.25">
      <c r="G437" s="26">
        <v>3815438</v>
      </c>
      <c r="H437" s="26">
        <v>2</v>
      </c>
    </row>
    <row r="438" spans="7:8" x14ac:dyDescent="0.25">
      <c r="G438" s="26">
        <v>4653916</v>
      </c>
      <c r="H438" s="26">
        <v>0.5</v>
      </c>
    </row>
    <row r="439" spans="7:8" x14ac:dyDescent="0.25">
      <c r="G439" s="26">
        <v>1059158</v>
      </c>
      <c r="H439" s="26">
        <v>2.4</v>
      </c>
    </row>
    <row r="440" spans="7:8" x14ac:dyDescent="0.25">
      <c r="G440" s="26">
        <v>4706981</v>
      </c>
      <c r="H440" s="26">
        <v>1.5</v>
      </c>
    </row>
    <row r="441" spans="7:8" x14ac:dyDescent="0.25">
      <c r="G441" s="26">
        <v>6067819</v>
      </c>
      <c r="H441" s="26">
        <v>4</v>
      </c>
    </row>
    <row r="442" spans="7:8" x14ac:dyDescent="0.25">
      <c r="G442" s="26">
        <v>7617221</v>
      </c>
      <c r="H442" s="26" t="s">
        <v>56</v>
      </c>
    </row>
    <row r="443" spans="7:8" x14ac:dyDescent="0.25">
      <c r="G443" s="26">
        <v>7917169</v>
      </c>
      <c r="H443" s="26" t="s">
        <v>56</v>
      </c>
    </row>
    <row r="444" spans="7:8" x14ac:dyDescent="0.25">
      <c r="G444" s="26">
        <v>6318138</v>
      </c>
      <c r="H444" s="26">
        <v>14.26</v>
      </c>
    </row>
    <row r="445" spans="7:8" x14ac:dyDescent="0.25">
      <c r="G445" s="26">
        <v>7299257</v>
      </c>
      <c r="H445" s="26" t="s">
        <v>56</v>
      </c>
    </row>
    <row r="446" spans="7:8" x14ac:dyDescent="0.25">
      <c r="G446" s="26">
        <v>9122659</v>
      </c>
      <c r="H446" s="26">
        <v>0.44</v>
      </c>
    </row>
    <row r="447" spans="7:8" x14ac:dyDescent="0.25">
      <c r="G447" s="26">
        <v>1291461</v>
      </c>
      <c r="H447" s="26">
        <v>1.62</v>
      </c>
    </row>
    <row r="448" spans="7:8" x14ac:dyDescent="0.25">
      <c r="G448" s="26">
        <v>6381011</v>
      </c>
      <c r="H448" s="26">
        <v>4</v>
      </c>
    </row>
    <row r="449" spans="7:8" x14ac:dyDescent="0.25">
      <c r="G449" s="26">
        <v>6586559</v>
      </c>
      <c r="H449" s="26">
        <v>5</v>
      </c>
    </row>
    <row r="450" spans="7:8" x14ac:dyDescent="0.25">
      <c r="G450" s="26">
        <v>8263485</v>
      </c>
      <c r="H450" s="26">
        <v>4</v>
      </c>
    </row>
    <row r="451" spans="7:8" x14ac:dyDescent="0.25">
      <c r="G451" s="26">
        <v>8363578</v>
      </c>
      <c r="H451" s="26">
        <v>3.15</v>
      </c>
    </row>
    <row r="452" spans="7:8" x14ac:dyDescent="0.25">
      <c r="G452" s="26">
        <v>1839173</v>
      </c>
      <c r="H452" s="26">
        <v>3.45</v>
      </c>
    </row>
    <row r="453" spans="7:8" x14ac:dyDescent="0.25">
      <c r="G453" s="26">
        <v>3183436</v>
      </c>
      <c r="H453" s="26">
        <v>15.62</v>
      </c>
    </row>
    <row r="454" spans="7:8" x14ac:dyDescent="0.25">
      <c r="G454" s="26">
        <v>7382079</v>
      </c>
      <c r="H454" s="26">
        <v>9.91</v>
      </c>
    </row>
    <row r="455" spans="7:8" x14ac:dyDescent="0.25">
      <c r="G455" s="26">
        <v>3209491</v>
      </c>
      <c r="H455" s="26" t="s">
        <v>56</v>
      </c>
    </row>
    <row r="456" spans="7:8" x14ac:dyDescent="0.25">
      <c r="G456" s="26">
        <v>4233074</v>
      </c>
      <c r="H456" s="26" t="s">
        <v>56</v>
      </c>
    </row>
    <row r="457" spans="7:8" x14ac:dyDescent="0.25">
      <c r="G457" s="26">
        <v>7376225</v>
      </c>
      <c r="H457" s="26">
        <v>0.9</v>
      </c>
    </row>
    <row r="458" spans="7:8" x14ac:dyDescent="0.25">
      <c r="G458" s="26">
        <v>3745494</v>
      </c>
      <c r="H458" s="26" t="s">
        <v>56</v>
      </c>
    </row>
    <row r="459" spans="7:8" x14ac:dyDescent="0.25">
      <c r="G459" s="26">
        <v>2816595</v>
      </c>
      <c r="H459" s="26">
        <v>9.5</v>
      </c>
    </row>
    <row r="460" spans="7:8" x14ac:dyDescent="0.25">
      <c r="G460" s="26">
        <v>5687323</v>
      </c>
      <c r="H460" s="26">
        <v>0.5</v>
      </c>
    </row>
    <row r="461" spans="7:8" x14ac:dyDescent="0.25">
      <c r="G461" s="26">
        <v>7255535</v>
      </c>
      <c r="H461" s="26">
        <v>7</v>
      </c>
    </row>
    <row r="462" spans="7:8" x14ac:dyDescent="0.25">
      <c r="G462" s="26">
        <v>1719134</v>
      </c>
      <c r="H462" s="26">
        <v>16.09</v>
      </c>
    </row>
    <row r="463" spans="7:8" x14ac:dyDescent="0.25">
      <c r="G463" s="26">
        <v>5981133</v>
      </c>
      <c r="H463" s="26">
        <v>2.25</v>
      </c>
    </row>
    <row r="464" spans="7:8" x14ac:dyDescent="0.25">
      <c r="G464" s="26">
        <v>2995706</v>
      </c>
      <c r="H464" s="26">
        <v>0.75</v>
      </c>
    </row>
    <row r="465" spans="7:8" x14ac:dyDescent="0.25">
      <c r="G465" s="26">
        <v>5168732</v>
      </c>
      <c r="H465" s="26">
        <v>1.25</v>
      </c>
    </row>
    <row r="466" spans="7:8" x14ac:dyDescent="0.25">
      <c r="G466" s="26">
        <v>5245237</v>
      </c>
      <c r="H466" s="26">
        <v>6.53</v>
      </c>
    </row>
    <row r="467" spans="7:8" x14ac:dyDescent="0.25">
      <c r="G467" s="26">
        <v>7263873</v>
      </c>
      <c r="H467" s="26">
        <v>6.21</v>
      </c>
    </row>
    <row r="468" spans="7:8" x14ac:dyDescent="0.25">
      <c r="G468" s="26">
        <v>8833598</v>
      </c>
      <c r="H468" s="26">
        <v>1.4</v>
      </c>
    </row>
    <row r="469" spans="7:8" x14ac:dyDescent="0.25">
      <c r="G469" s="26">
        <v>6712514</v>
      </c>
      <c r="H469" s="26" t="s">
        <v>56</v>
      </c>
    </row>
    <row r="470" spans="7:8" x14ac:dyDescent="0.25">
      <c r="G470" s="26">
        <v>2812601</v>
      </c>
      <c r="H470" s="26">
        <v>0.85049999999999992</v>
      </c>
    </row>
    <row r="471" spans="7:8" x14ac:dyDescent="0.25">
      <c r="G471" s="26">
        <v>8227522</v>
      </c>
      <c r="H471" s="26">
        <v>5.9</v>
      </c>
    </row>
    <row r="472" spans="7:8" x14ac:dyDescent="0.25">
      <c r="G472" s="26">
        <v>2663586</v>
      </c>
      <c r="H472" s="26">
        <v>2.2999999999999998</v>
      </c>
    </row>
    <row r="473" spans="7:8" x14ac:dyDescent="0.25">
      <c r="G473" s="26">
        <v>5486683</v>
      </c>
      <c r="H473" s="26">
        <v>3.8</v>
      </c>
    </row>
    <row r="474" spans="7:8" x14ac:dyDescent="0.25">
      <c r="G474" s="26">
        <v>8630045</v>
      </c>
      <c r="H474" s="26" t="s">
        <v>56</v>
      </c>
    </row>
    <row r="475" spans="7:8" x14ac:dyDescent="0.25">
      <c r="G475" s="26">
        <v>1084230</v>
      </c>
      <c r="H475" s="26">
        <v>3.75</v>
      </c>
    </row>
    <row r="476" spans="7:8" x14ac:dyDescent="0.25">
      <c r="G476" s="26">
        <v>1886629</v>
      </c>
      <c r="H476" s="26">
        <v>25.6</v>
      </c>
    </row>
    <row r="477" spans="7:8" x14ac:dyDescent="0.25">
      <c r="G477" s="26">
        <v>2840312</v>
      </c>
      <c r="H477" s="26">
        <v>1.68</v>
      </c>
    </row>
    <row r="478" spans="7:8" x14ac:dyDescent="0.25">
      <c r="G478" s="26">
        <v>1584376</v>
      </c>
      <c r="H478" s="26">
        <v>1.83</v>
      </c>
    </row>
    <row r="479" spans="7:8" x14ac:dyDescent="0.25">
      <c r="G479" s="26">
        <v>5600784</v>
      </c>
      <c r="H479" s="26">
        <v>1.1499999999999999</v>
      </c>
    </row>
    <row r="480" spans="7:8" x14ac:dyDescent="0.25">
      <c r="G480" s="26">
        <v>7740354</v>
      </c>
      <c r="H480" s="26">
        <v>0.25</v>
      </c>
    </row>
    <row r="481" spans="7:8" x14ac:dyDescent="0.25">
      <c r="G481" s="26">
        <v>6496915</v>
      </c>
      <c r="H481" s="26">
        <v>0.5</v>
      </c>
    </row>
    <row r="482" spans="7:8" x14ac:dyDescent="0.25">
      <c r="G482" s="26">
        <v>6926865</v>
      </c>
      <c r="H482" s="26">
        <v>0.36</v>
      </c>
    </row>
    <row r="483" spans="7:8" x14ac:dyDescent="0.25">
      <c r="G483" s="26">
        <v>9999756</v>
      </c>
      <c r="H483" s="26">
        <v>1</v>
      </c>
    </row>
    <row r="484" spans="7:8" x14ac:dyDescent="0.25">
      <c r="G484" s="26">
        <v>8128216</v>
      </c>
      <c r="H484" s="26">
        <v>2.95</v>
      </c>
    </row>
    <row r="485" spans="7:8" x14ac:dyDescent="0.25">
      <c r="G485" s="26">
        <v>5595772</v>
      </c>
      <c r="H485" s="26">
        <v>0.61</v>
      </c>
    </row>
    <row r="486" spans="7:8" x14ac:dyDescent="0.25">
      <c r="G486" s="26">
        <v>5681477</v>
      </c>
      <c r="H486" s="26">
        <v>0.49</v>
      </c>
    </row>
    <row r="487" spans="7:8" x14ac:dyDescent="0.25">
      <c r="G487" s="26">
        <v>4288040</v>
      </c>
      <c r="H487" s="26">
        <v>0.15</v>
      </c>
    </row>
    <row r="488" spans="7:8" x14ac:dyDescent="0.25">
      <c r="G488" s="26">
        <v>8222754</v>
      </c>
      <c r="H488" s="26">
        <v>1.1200000000000001</v>
      </c>
    </row>
    <row r="489" spans="7:8" x14ac:dyDescent="0.25">
      <c r="G489" s="26">
        <v>9094532</v>
      </c>
      <c r="H489" s="26">
        <v>1</v>
      </c>
    </row>
    <row r="490" spans="7:8" x14ac:dyDescent="0.25">
      <c r="G490" s="26">
        <v>2304479</v>
      </c>
      <c r="H490" s="26">
        <v>3.6</v>
      </c>
    </row>
    <row r="491" spans="7:8" x14ac:dyDescent="0.25">
      <c r="G491" s="26">
        <v>7195515</v>
      </c>
      <c r="H491" s="26">
        <v>2.1800000000000002</v>
      </c>
    </row>
    <row r="492" spans="7:8" x14ac:dyDescent="0.25">
      <c r="G492" s="26">
        <v>8613016</v>
      </c>
      <c r="H492" s="26">
        <v>1.35</v>
      </c>
    </row>
    <row r="493" spans="7:8" x14ac:dyDescent="0.25">
      <c r="G493" s="26">
        <v>1591611</v>
      </c>
      <c r="H493" s="26">
        <v>7.1</v>
      </c>
    </row>
    <row r="494" spans="7:8" x14ac:dyDescent="0.25">
      <c r="G494" s="26">
        <v>2928939</v>
      </c>
      <c r="H494" s="26">
        <v>0.53</v>
      </c>
    </row>
    <row r="495" spans="7:8" x14ac:dyDescent="0.25">
      <c r="G495" s="26">
        <v>6353601</v>
      </c>
      <c r="H495" s="26">
        <v>16.22</v>
      </c>
    </row>
    <row r="496" spans="7:8" x14ac:dyDescent="0.25">
      <c r="G496" s="26">
        <v>8311942</v>
      </c>
      <c r="H496" s="26">
        <v>0.87</v>
      </c>
    </row>
    <row r="497" spans="7:8" x14ac:dyDescent="0.25">
      <c r="G497" s="26">
        <v>2932015</v>
      </c>
      <c r="H497" s="26">
        <v>4</v>
      </c>
    </row>
    <row r="498" spans="7:8" x14ac:dyDescent="0.25">
      <c r="G498" s="26">
        <v>9467457</v>
      </c>
      <c r="H498" s="26" t="s">
        <v>56</v>
      </c>
    </row>
    <row r="499" spans="7:8" x14ac:dyDescent="0.25">
      <c r="G499" s="26">
        <v>5781980</v>
      </c>
      <c r="H499" s="26">
        <v>1.36</v>
      </c>
    </row>
    <row r="500" spans="7:8" x14ac:dyDescent="0.25">
      <c r="G500" s="26">
        <v>9982961</v>
      </c>
      <c r="H500" s="26" t="s">
        <v>56</v>
      </c>
    </row>
    <row r="501" spans="7:8" x14ac:dyDescent="0.25">
      <c r="G501" s="26">
        <v>7853218</v>
      </c>
      <c r="H501" s="26">
        <v>2.1</v>
      </c>
    </row>
    <row r="502" spans="7:8" x14ac:dyDescent="0.25">
      <c r="G502" s="26">
        <v>5532702</v>
      </c>
      <c r="H502" s="26">
        <v>3.5</v>
      </c>
    </row>
    <row r="503" spans="7:8" x14ac:dyDescent="0.25">
      <c r="G503" s="26">
        <v>5666407</v>
      </c>
      <c r="H503" s="26">
        <v>3.51</v>
      </c>
    </row>
    <row r="504" spans="7:8" x14ac:dyDescent="0.25">
      <c r="G504" s="26">
        <v>9681860</v>
      </c>
      <c r="H504" s="26">
        <v>2.83</v>
      </c>
    </row>
    <row r="505" spans="7:8" x14ac:dyDescent="0.25">
      <c r="G505" s="26">
        <v>1155482</v>
      </c>
      <c r="H505" s="26" t="s">
        <v>56</v>
      </c>
    </row>
    <row r="506" spans="7:8" x14ac:dyDescent="0.25">
      <c r="G506" s="26">
        <v>3977758</v>
      </c>
      <c r="H506" s="26" t="s">
        <v>56</v>
      </c>
    </row>
    <row r="507" spans="7:8" x14ac:dyDescent="0.25">
      <c r="G507" s="26">
        <v>9496934</v>
      </c>
      <c r="H507" s="26">
        <v>5.9</v>
      </c>
    </row>
    <row r="508" spans="7:8" x14ac:dyDescent="0.25">
      <c r="G508" s="26">
        <v>1300044</v>
      </c>
      <c r="H508" s="26">
        <v>2.19</v>
      </c>
    </row>
    <row r="509" spans="7:8" x14ac:dyDescent="0.25">
      <c r="G509" s="26">
        <v>2342335</v>
      </c>
      <c r="H509" s="26" t="s">
        <v>56</v>
      </c>
    </row>
    <row r="510" spans="7:8" x14ac:dyDescent="0.25">
      <c r="G510" s="26">
        <v>4410360</v>
      </c>
      <c r="H510" s="26" t="s">
        <v>56</v>
      </c>
    </row>
    <row r="511" spans="7:8" x14ac:dyDescent="0.25">
      <c r="G511" s="26">
        <v>8559065</v>
      </c>
      <c r="H511" s="26">
        <v>2.7</v>
      </c>
    </row>
    <row r="512" spans="7:8" x14ac:dyDescent="0.25">
      <c r="G512" s="26">
        <v>8988454</v>
      </c>
      <c r="H512" s="26" t="s">
        <v>56</v>
      </c>
    </row>
    <row r="513" spans="7:8" x14ac:dyDescent="0.25">
      <c r="G513" s="26">
        <v>8822983</v>
      </c>
      <c r="H513" s="26" t="s">
        <v>56</v>
      </c>
    </row>
    <row r="514" spans="7:8" x14ac:dyDescent="0.25">
      <c r="G514" s="26">
        <v>2854357</v>
      </c>
      <c r="H514" s="26">
        <v>1.65</v>
      </c>
    </row>
    <row r="515" spans="7:8" x14ac:dyDescent="0.25">
      <c r="G515" s="26">
        <v>3367359</v>
      </c>
      <c r="H515" s="26" t="s">
        <v>56</v>
      </c>
    </row>
    <row r="516" spans="7:8" x14ac:dyDescent="0.25">
      <c r="G516" s="26">
        <v>3789317</v>
      </c>
      <c r="H516" s="26">
        <v>5.78</v>
      </c>
    </row>
    <row r="517" spans="7:8" x14ac:dyDescent="0.25">
      <c r="G517" s="26">
        <v>6434926</v>
      </c>
      <c r="H517" s="26">
        <v>4.25</v>
      </c>
    </row>
    <row r="518" spans="7:8" x14ac:dyDescent="0.25">
      <c r="G518" s="26">
        <v>8261070</v>
      </c>
      <c r="H518" s="26" t="s">
        <v>56</v>
      </c>
    </row>
    <row r="519" spans="7:8" x14ac:dyDescent="0.25">
      <c r="G519" s="26">
        <v>4053970</v>
      </c>
      <c r="H519" s="26">
        <v>1.95</v>
      </c>
    </row>
    <row r="520" spans="7:8" x14ac:dyDescent="0.25">
      <c r="G520" s="26">
        <v>4573207</v>
      </c>
      <c r="H520" s="26">
        <v>1.1000000000000001</v>
      </c>
    </row>
    <row r="521" spans="7:8" x14ac:dyDescent="0.25">
      <c r="G521" s="26">
        <v>4746258</v>
      </c>
      <c r="H521" s="26" t="s">
        <v>56</v>
      </c>
    </row>
    <row r="522" spans="7:8" x14ac:dyDescent="0.25">
      <c r="G522" s="26">
        <v>6755296</v>
      </c>
      <c r="H522" s="26" t="s">
        <v>56</v>
      </c>
    </row>
    <row r="523" spans="7:8" x14ac:dyDescent="0.25">
      <c r="G523" s="26">
        <v>7605862</v>
      </c>
      <c r="H523" s="26" t="s">
        <v>56</v>
      </c>
    </row>
  </sheetData>
  <mergeCells count="45">
    <mergeCell ref="A56:B56"/>
    <mergeCell ref="A58:B58"/>
    <mergeCell ref="A60:B60"/>
    <mergeCell ref="A62:B62"/>
    <mergeCell ref="A4:D4"/>
    <mergeCell ref="A5:D5"/>
    <mergeCell ref="A2:D2"/>
    <mergeCell ref="A14:B14"/>
    <mergeCell ref="A16:B16"/>
    <mergeCell ref="A54:B54"/>
    <mergeCell ref="A44:A46"/>
    <mergeCell ref="C44:C46"/>
    <mergeCell ref="D44:D46"/>
    <mergeCell ref="A36:A38"/>
    <mergeCell ref="C36:C38"/>
    <mergeCell ref="D36:D38"/>
    <mergeCell ref="D26:D28"/>
    <mergeCell ref="A52:C52"/>
    <mergeCell ref="I44:I46"/>
    <mergeCell ref="A48:A50"/>
    <mergeCell ref="C48:C50"/>
    <mergeCell ref="D48:D50"/>
    <mergeCell ref="I48:I50"/>
    <mergeCell ref="I30:I32"/>
    <mergeCell ref="I36:I38"/>
    <mergeCell ref="A40:A42"/>
    <mergeCell ref="C40:C42"/>
    <mergeCell ref="D40:D42"/>
    <mergeCell ref="I40:I42"/>
    <mergeCell ref="I2:I6"/>
    <mergeCell ref="A64:C64"/>
    <mergeCell ref="A18:A20"/>
    <mergeCell ref="C18:C20"/>
    <mergeCell ref="D18:D20"/>
    <mergeCell ref="I18:I20"/>
    <mergeCell ref="A22:A24"/>
    <mergeCell ref="C22:C24"/>
    <mergeCell ref="D22:D24"/>
    <mergeCell ref="I22:I24"/>
    <mergeCell ref="A26:A28"/>
    <mergeCell ref="C26:C28"/>
    <mergeCell ref="I26:I28"/>
    <mergeCell ref="A30:A32"/>
    <mergeCell ref="C30:C32"/>
    <mergeCell ref="D30:D32"/>
  </mergeCells>
  <conditionalFormatting sqref="D14">
    <cfRule type="expression" dxfId="353" priority="14">
      <formula>AND($D$8="sociálně terapeutické dílny",$D$10="ANO")</formula>
    </cfRule>
    <cfRule type="expression" dxfId="352" priority="226">
      <formula>$D$8="intervenční centra"</formula>
    </cfRule>
    <cfRule type="expression" dxfId="351" priority="227">
      <formula>$D$8="tísňová péče"</formula>
    </cfRule>
    <cfRule type="expression" dxfId="350" priority="228">
      <formula>$D$8="denní stacionáře"</formula>
    </cfRule>
    <cfRule type="expression" dxfId="349" priority="229">
      <formula>AND($D$8="odlehčovací služby",$D$10="ANO")</formula>
    </cfRule>
    <cfRule type="expression" dxfId="348" priority="230">
      <formula>$D$8="centra denních služeb"</formula>
    </cfRule>
    <cfRule type="expression" dxfId="347" priority="231">
      <formula>$D$8="podpora samostatného bydlení"</formula>
    </cfRule>
    <cfRule type="expression" dxfId="346" priority="232">
      <formula>$D$8="průvodcovské a předčitatelské služby"</formula>
    </cfRule>
    <cfRule type="expression" dxfId="345" priority="233">
      <formula>$D$8="pečovatelská služba"</formula>
    </cfRule>
    <cfRule type="expression" dxfId="344" priority="234">
      <formula>$D$8="osobní asistence"</formula>
    </cfRule>
    <cfRule type="expression" dxfId="343" priority="235">
      <formula>AND($D$8="sociální rehabilitace",$D$10="ANO")</formula>
    </cfRule>
    <cfRule type="expression" dxfId="342" priority="238">
      <formula>AND($D$8="služby následné péče",$D$10="ANO")</formula>
    </cfRule>
    <cfRule type="expression" dxfId="341" priority="239">
      <formula>$D$8="intervenční centra"</formula>
    </cfRule>
    <cfRule type="expression" dxfId="340" priority="240">
      <formula>$D$8="nízkoprahová zařízení pro děti a mládež"</formula>
    </cfRule>
    <cfRule type="expression" dxfId="339" priority="241">
      <formula>$D$8="nízkoprahová denní centra"</formula>
    </cfRule>
    <cfRule type="expression" dxfId="338" priority="242">
      <formula>$D$8="kontaktní centra"</formula>
    </cfRule>
    <cfRule type="expression" dxfId="337" priority="243">
      <formula>$D$8="terénní programy"</formula>
    </cfRule>
    <cfRule type="expression" dxfId="336" priority="244">
      <formula>$D$8="sociálně aktivizační služby pro seniory a osoby se zdravotním postižením"</formula>
    </cfRule>
    <cfRule type="expression" dxfId="335" priority="245">
      <formula>$D$8="sociálně aktivizační služby pro rodiny s dětmi"</formula>
    </cfRule>
    <cfRule type="expression" dxfId="334" priority="246">
      <formula>$D$8="krizová pomoc"</formula>
    </cfRule>
    <cfRule type="expression" dxfId="333" priority="247">
      <formula>$D$8="tlumočnické služby"</formula>
    </cfRule>
    <cfRule type="expression" dxfId="332" priority="249">
      <formula>$D$8="telefonická krizová pomoc"</formula>
    </cfRule>
    <cfRule type="expression" dxfId="331" priority="250">
      <formula>$D$8="raná péče"</formula>
    </cfRule>
    <cfRule type="expression" dxfId="330" priority="251">
      <formula>$D$8="odborné sociální poradenství"</formula>
    </cfRule>
    <cfRule type="cellIs" dxfId="329" priority="259" operator="notBetween">
      <formula>0</formula>
      <formula>12</formula>
    </cfRule>
  </conditionalFormatting>
  <conditionalFormatting sqref="D16">
    <cfRule type="expression" dxfId="328" priority="3">
      <formula>AND($D$8="sociálně terapeutické dílny",$D$9="ANO")</formula>
    </cfRule>
    <cfRule type="expression" dxfId="327" priority="9">
      <formula>AND($D$8="sociální rehabilitace",$D$9="ANO")</formula>
    </cfRule>
    <cfRule type="expression" dxfId="326" priority="180">
      <formula>$D$8="týdenní stacionáře"</formula>
    </cfRule>
    <cfRule type="expression" dxfId="325" priority="182">
      <formula>$D$8="terapeutické komunity"</formula>
    </cfRule>
    <cfRule type="expression" dxfId="324" priority="183">
      <formula>AND($D$8="služby následné péče",$D$9="ANO")</formula>
    </cfRule>
    <cfRule type="expression" dxfId="323" priority="184">
      <formula>AND($D$8="odlehčovací služby",$D$9="ANO")</formula>
    </cfRule>
    <cfRule type="expression" dxfId="322" priority="185">
      <formula>$D$8="noclehárny"</formula>
    </cfRule>
    <cfRule type="expression" dxfId="321" priority="186">
      <formula>$D$8="chráněné bydlení"</formula>
    </cfRule>
    <cfRule type="expression" dxfId="320" priority="187">
      <formula>$D$8="domy na půl cesty"</formula>
    </cfRule>
    <cfRule type="expression" dxfId="319" priority="188">
      <formula>$D$8="domovy se zvláštním režimem"</formula>
    </cfRule>
    <cfRule type="expression" dxfId="318" priority="189">
      <formula>$D$8="domovy pro seniory"</formula>
    </cfRule>
    <cfRule type="expression" dxfId="317" priority="190">
      <formula>$D$8="domovy pro osoby se zdravotním postižením"</formula>
    </cfRule>
    <cfRule type="expression" dxfId="316" priority="256">
      <formula>$D$8="azylové domy"</formula>
    </cfRule>
    <cfRule type="cellIs" dxfId="315" priority="258" operator="notBetween">
      <formula>0</formula>
      <formula>365</formula>
    </cfRule>
  </conditionalFormatting>
  <conditionalFormatting sqref="A16:C16">
    <cfRule type="expression" dxfId="314" priority="4">
      <formula>AND($D$8="sociálně terapeutické dílny",$D$9="ANO")</formula>
    </cfRule>
    <cfRule type="expression" dxfId="313" priority="10">
      <formula>AND($D$8="sociální rehabilitace",$D$9="ANO")</formula>
    </cfRule>
    <cfRule type="expression" dxfId="312" priority="15">
      <formula>AND($D$8="služby následné péče",$D$9="ANO")</formula>
    </cfRule>
    <cfRule type="expression" dxfId="311" priority="191">
      <formula>$D$8="týdenní stacionáře"</formula>
    </cfRule>
    <cfRule type="expression" dxfId="310" priority="193">
      <formula>$D$8="terapeutické komunity"</formula>
    </cfRule>
    <cfRule type="expression" dxfId="309" priority="194">
      <formula>AND($D$8="odlehčovací služby",$D$9="ANO")</formula>
    </cfRule>
    <cfRule type="expression" dxfId="308" priority="195">
      <formula>$D$8="noclehárny"</formula>
    </cfRule>
    <cfRule type="expression" dxfId="307" priority="196">
      <formula>$D$8="chráněné bydlení"</formula>
    </cfRule>
    <cfRule type="expression" dxfId="306" priority="197">
      <formula>$D$8="domy na půl cesty"</formula>
    </cfRule>
    <cfRule type="expression" dxfId="305" priority="198">
      <formula>$D$8="domovy se zvláštním režimem"</formula>
    </cfRule>
    <cfRule type="expression" dxfId="304" priority="199">
      <formula>$D$8="domovy pro seniory"</formula>
    </cfRule>
    <cfRule type="expression" dxfId="303" priority="200">
      <formula>$D$8="domovy pro osoby se zdravotním postižením"</formula>
    </cfRule>
    <cfRule type="expression" dxfId="302" priority="201">
      <formula>$D$8="azylové domy"</formula>
    </cfRule>
    <cfRule type="expression" dxfId="301" priority="225">
      <formula>$D$8="azylové domy"</formula>
    </cfRule>
  </conditionalFormatting>
  <conditionalFormatting sqref="A14:C14">
    <cfRule type="expression" dxfId="300" priority="202">
      <formula>$D$8="tísňová péče"</formula>
    </cfRule>
    <cfRule type="expression" dxfId="299" priority="203">
      <formula>$D$8="denní stacionáře"</formula>
    </cfRule>
    <cfRule type="expression" dxfId="298" priority="204">
      <formula>$D$8="centra denních služeb"</formula>
    </cfRule>
    <cfRule type="expression" dxfId="297" priority="205">
      <formula>AND($D$8="odlehčovací služby",$D$10="ANO")</formula>
    </cfRule>
    <cfRule type="expression" dxfId="296" priority="206">
      <formula>$D$8="podpora samostatného bydlení"</formula>
    </cfRule>
    <cfRule type="expression" dxfId="295" priority="207">
      <formula>$D$8="průvodcovské a předčitatelské služby"</formula>
    </cfRule>
    <cfRule type="expression" dxfId="294" priority="208">
      <formula>$D$8="pečovatelská služba"</formula>
    </cfRule>
    <cfRule type="expression" dxfId="293" priority="209">
      <formula>$D$8="osobní asistence"</formula>
    </cfRule>
    <cfRule type="expression" dxfId="292" priority="210">
      <formula>AND($D$8="sociální rehabilitace",$D$10="ANO")</formula>
    </cfRule>
    <cfRule type="expression" dxfId="291" priority="211">
      <formula>AND($D$8="sociálně terapeutické dílny",$D$10="ANO")</formula>
    </cfRule>
    <cfRule type="expression" dxfId="290" priority="212">
      <formula>AND($D$8="služby následné péče",$D$10="ANO")</formula>
    </cfRule>
    <cfRule type="expression" dxfId="289" priority="213">
      <formula>$D$8="intervenční centra"</formula>
    </cfRule>
    <cfRule type="expression" dxfId="288" priority="214">
      <formula>$D$8="nízkoprahová zařízení pro děti a mládež"</formula>
    </cfRule>
    <cfRule type="expression" dxfId="287" priority="215">
      <formula>$D$8="nízkoprahová denní centra"</formula>
    </cfRule>
    <cfRule type="expression" dxfId="286" priority="216">
      <formula>$D$8="kontaktní centra"</formula>
    </cfRule>
    <cfRule type="expression" dxfId="285" priority="217">
      <formula>$D$8="terénní programy"</formula>
    </cfRule>
    <cfRule type="expression" dxfId="284" priority="218">
      <formula>$D$8="sociálně aktivizační služby pro seniory a osoby se zdravotním postižením"</formula>
    </cfRule>
    <cfRule type="expression" dxfId="283" priority="219">
      <formula>$D$8="sociálně aktivizační služby pro rodiny s dětmi"</formula>
    </cfRule>
    <cfRule type="expression" dxfId="282" priority="220">
      <formula>$D$8="krizová pomoc"</formula>
    </cfRule>
    <cfRule type="expression" dxfId="281" priority="221">
      <formula>$D$8="tlumočnické služby"</formula>
    </cfRule>
    <cfRule type="expression" dxfId="280" priority="222">
      <formula>$D$8="telefonická krizová pomoc"</formula>
    </cfRule>
    <cfRule type="expression" dxfId="279" priority="223">
      <formula>$D$8="raná péče"</formula>
    </cfRule>
    <cfRule type="expression" dxfId="278" priority="224">
      <formula>$D$8="odborné sociální poradenství"</formula>
    </cfRule>
  </conditionalFormatting>
  <conditionalFormatting sqref="I16">
    <cfRule type="containsText" dxfId="277" priority="179" operator="containsText" text="chybná hodnota - služba týdenní stacionář není poskytována o víkendech">
      <formula>NOT(ISERROR(SEARCH("chybná hodnota - služba týdenní stacionář není poskytována o víkendech",I16)))</formula>
    </cfRule>
  </conditionalFormatting>
  <conditionalFormatting sqref="I52">
    <cfRule type="containsText" dxfId="276" priority="177" operator="containsText" text="plánované přepočetné úvazky v přímé péči převyšují úvazky uvedené v Síti SK">
      <formula>NOT(ISERROR(SEARCH("plánované přepočetné úvazky v přímé péči převyšují úvazky uvedené v Síti SK",I52)))</formula>
    </cfRule>
  </conditionalFormatting>
  <conditionalFormatting sqref="A54:C54">
    <cfRule type="expression" dxfId="275" priority="175">
      <formula>$D$8="domovy pro osoby se zdravotním postižením"</formula>
    </cfRule>
    <cfRule type="expression" dxfId="274" priority="176">
      <formula>$D$8="týdenní stacionáře"</formula>
    </cfRule>
  </conditionalFormatting>
  <conditionalFormatting sqref="D54">
    <cfRule type="expression" dxfId="273" priority="173">
      <formula>$D$8="domovy pro osoby se zdravotním postižením"</formula>
    </cfRule>
    <cfRule type="expression" dxfId="272" priority="174">
      <formula>$D$8="týdenní stacionáře"</formula>
    </cfRule>
  </conditionalFormatting>
  <conditionalFormatting sqref="A56:C56">
    <cfRule type="expression" dxfId="271" priority="2">
      <formula>AND($D$8="sociálně terapeutické dílny",$D$9="ANO")</formula>
    </cfRule>
    <cfRule type="expression" dxfId="270" priority="6">
      <formula>AND($D$8="služby následné péče",$D$9="ANO")</formula>
    </cfRule>
    <cfRule type="expression" dxfId="269" priority="8">
      <formula>AND($D$8="sociální rehabilitace",$D$9="ANO")</formula>
    </cfRule>
    <cfRule type="expression" dxfId="268" priority="13">
      <formula>$D$8="noclehárny"</formula>
    </cfRule>
    <cfRule type="expression" dxfId="267" priority="164">
      <formula>$D$8="domy na půl cesty"</formula>
    </cfRule>
    <cfRule type="expression" dxfId="266" priority="165">
      <formula>$D$8="azylové domy"</formula>
    </cfRule>
    <cfRule type="expression" dxfId="265" priority="166">
      <formula>$D$8="chráněné bydlení"</formula>
    </cfRule>
    <cfRule type="expression" dxfId="264" priority="167">
      <formula>$D$8="domovy se zvláštním režimem"</formula>
    </cfRule>
    <cfRule type="expression" dxfId="263" priority="168">
      <formula>$D$8="domovy pro seniory"</formula>
    </cfRule>
    <cfRule type="expression" dxfId="262" priority="169">
      <formula>$D$8="domovy pro osoby se zdravotním postižením"</formula>
    </cfRule>
    <cfRule type="expression" dxfId="261" priority="170">
      <formula>$D$8="terapeutické komunity"</formula>
    </cfRule>
    <cfRule type="expression" dxfId="260" priority="171">
      <formula>AND($D$8="odlehčovací služby",$D$9="ANO")</formula>
    </cfRule>
    <cfRule type="expression" dxfId="259" priority="172">
      <formula>$D$8="týdenní stacionáře"</formula>
    </cfRule>
  </conditionalFormatting>
  <conditionalFormatting sqref="D56">
    <cfRule type="expression" dxfId="258" priority="1">
      <formula>AND($D$8="sociálně terapeutické dílny",$D$9="ANO")</formula>
    </cfRule>
    <cfRule type="expression" dxfId="257" priority="5">
      <formula>AND($D$8="služby následné péče",$D$9="ANO")</formula>
    </cfRule>
    <cfRule type="expression" dxfId="256" priority="7">
      <formula>AND($D$8="sociální rehabilitace",$D$9="ANO")</formula>
    </cfRule>
    <cfRule type="expression" dxfId="255" priority="12">
      <formula>$D$8="noclehárny"</formula>
    </cfRule>
    <cfRule type="expression" dxfId="254" priority="155">
      <formula>$D$8="týdenní stacionáře"</formula>
    </cfRule>
    <cfRule type="expression" dxfId="253" priority="156">
      <formula>AND($D$8="odlehčovací služby",$D$9="ANO")</formula>
    </cfRule>
    <cfRule type="expression" dxfId="252" priority="157">
      <formula>$D$8="terapeutické komunity"</formula>
    </cfRule>
    <cfRule type="expression" dxfId="251" priority="158">
      <formula>$D$8="domovy pro osoby se zdravotním postižením"</formula>
    </cfRule>
    <cfRule type="expression" dxfId="250" priority="159">
      <formula>$D$8="domovy pro seniory"</formula>
    </cfRule>
    <cfRule type="expression" dxfId="249" priority="160">
      <formula>$D$8="domovy se zvláštním režimem"</formula>
    </cfRule>
    <cfRule type="expression" dxfId="248" priority="161">
      <formula>$D$8="chráněné bydlení"</formula>
    </cfRule>
    <cfRule type="expression" dxfId="247" priority="162">
      <formula>$D$8="azylové domy"</formula>
    </cfRule>
    <cfRule type="expression" dxfId="246" priority="163">
      <formula>$D$8="domy na půl cesty"</formula>
    </cfRule>
  </conditionalFormatting>
  <conditionalFormatting sqref="A58:C58">
    <cfRule type="expression" dxfId="245" priority="70">
      <formula>$D$8="denní stacionáře"</formula>
    </cfRule>
    <cfRule type="expression" dxfId="244" priority="71">
      <formula>$D$8="osobní asistence"</formula>
    </cfRule>
    <cfRule type="expression" dxfId="243" priority="72">
      <formula>$D$8="podpora samostatného bydlení"</formula>
    </cfRule>
    <cfRule type="expression" dxfId="242" priority="73">
      <formula>$D$8="centra denních služeb"</formula>
    </cfRule>
    <cfRule type="expression" dxfId="241" priority="74">
      <formula>$D$8="odlehčovací služby"</formula>
    </cfRule>
    <cfRule type="expression" dxfId="240" priority="75">
      <formula>$D$8="pečovatelská služba"</formula>
    </cfRule>
    <cfRule type="expression" dxfId="239" priority="76">
      <formula>$D$8="průvodcovské a předčitatelské služby"</formula>
    </cfRule>
    <cfRule type="expression" dxfId="238" priority="77">
      <formula>$D$8="tísňová péče"</formula>
    </cfRule>
    <cfRule type="expression" dxfId="237" priority="78">
      <formula>$D$8="azylové domy"</formula>
    </cfRule>
    <cfRule type="expression" dxfId="236" priority="79">
      <formula>$D$8="domy na půl cesty"</formula>
    </cfRule>
    <cfRule type="expression" dxfId="235" priority="80">
      <formula>AND($D$8="služby následné péče",$D$9="ANO")</formula>
    </cfRule>
    <cfRule type="expression" dxfId="234" priority="81">
      <formula>$D$8="terapeutické komunity"</formula>
    </cfRule>
    <cfRule type="expression" dxfId="233" priority="82">
      <formula>AND($D$8="sociální rehabilitace",$D$9="ANO")</formula>
    </cfRule>
    <cfRule type="expression" dxfId="232" priority="83">
      <formula>$D$8="noclehárny"</formula>
    </cfRule>
    <cfRule type="expression" dxfId="231" priority="84">
      <formula>$D$8="týdenní stacionáře"</formula>
    </cfRule>
    <cfRule type="expression" dxfId="230" priority="85">
      <formula>$D$8="domovy pro osoby se zdravotním postižením"</formula>
    </cfRule>
    <cfRule type="expression" dxfId="229" priority="86">
      <formula>$D$8="domovy pro seniory"</formula>
    </cfRule>
    <cfRule type="expression" dxfId="228" priority="87">
      <formula>$D$8="domovy se zvláštním režimem"</formula>
    </cfRule>
    <cfRule type="expression" dxfId="227" priority="88">
      <formula>$D$8="chráněné bydlení"</formula>
    </cfRule>
  </conditionalFormatting>
  <conditionalFormatting sqref="D58">
    <cfRule type="expression" dxfId="226" priority="51">
      <formula>$D$8="chráněné bydlení"</formula>
    </cfRule>
    <cfRule type="expression" dxfId="225" priority="52">
      <formula>$D$8="domovy se zvláštním režimem"</formula>
    </cfRule>
    <cfRule type="expression" dxfId="224" priority="53">
      <formula>$D$8="domovy pro seniory"</formula>
    </cfRule>
    <cfRule type="expression" dxfId="223" priority="54">
      <formula>$D$8="domovy pro osoby se zdravotním postižením"</formula>
    </cfRule>
    <cfRule type="expression" dxfId="222" priority="55">
      <formula>$D$8="týdenní stacionáře"</formula>
    </cfRule>
    <cfRule type="expression" dxfId="221" priority="56">
      <formula>$D$8="noclehárny"</formula>
    </cfRule>
    <cfRule type="expression" dxfId="220" priority="57">
      <formula>AND($D$8="sociální rehabilitace",$D$9="ANO")</formula>
    </cfRule>
    <cfRule type="expression" dxfId="219" priority="58">
      <formula>$D$8="terapeutické komunity"</formula>
    </cfRule>
    <cfRule type="expression" dxfId="218" priority="59">
      <formula>AND($D$8="služby následné péče",$D$9="ANO")</formula>
    </cfRule>
    <cfRule type="expression" dxfId="217" priority="60">
      <formula>$D$8="domy na půl cesty"</formula>
    </cfRule>
    <cfRule type="expression" dxfId="216" priority="61">
      <formula>$D$8="azylové domy"</formula>
    </cfRule>
    <cfRule type="expression" dxfId="215" priority="62">
      <formula>$D$8="tísňová péče"</formula>
    </cfRule>
    <cfRule type="expression" dxfId="214" priority="63">
      <formula>$D$8="průvodcovské a předčitatelské služby"</formula>
    </cfRule>
    <cfRule type="expression" dxfId="213" priority="64">
      <formula>$D$8="pečovatelská služba"</formula>
    </cfRule>
    <cfRule type="expression" dxfId="212" priority="65">
      <formula>$D$8="odlehčovací služby"</formula>
    </cfRule>
    <cfRule type="expression" dxfId="211" priority="66">
      <formula>$D$8="centra denních služeb"</formula>
    </cfRule>
    <cfRule type="expression" dxfId="210" priority="67">
      <formula>$D$8="podpora samostatného bydlení"</formula>
    </cfRule>
    <cfRule type="expression" dxfId="209" priority="68">
      <formula>$D$8="osobní asistence"</formula>
    </cfRule>
    <cfRule type="expression" dxfId="208" priority="69">
      <formula>$D$8="denní stacionáře"</formula>
    </cfRule>
  </conditionalFormatting>
  <conditionalFormatting sqref="A60:C60">
    <cfRule type="expression" dxfId="207" priority="43">
      <formula>$D$8="domovy se zvláštním režimem"</formula>
    </cfRule>
    <cfRule type="expression" dxfId="206" priority="44">
      <formula>$D$8="domovy pro seniory"</formula>
    </cfRule>
    <cfRule type="expression" dxfId="205" priority="45">
      <formula>$D$8="domovy pro osoby se zdravotním postižením"</formula>
    </cfRule>
    <cfRule type="expression" dxfId="204" priority="46">
      <formula>$D$8="týdenní stacionáře"</formula>
    </cfRule>
  </conditionalFormatting>
  <conditionalFormatting sqref="D60">
    <cfRule type="expression" dxfId="203" priority="39">
      <formula>$D$8="týdenní stacionáře"</formula>
    </cfRule>
    <cfRule type="expression" dxfId="202" priority="40">
      <formula>$D$8="domovy pro osoby se zdravotním postižením"</formula>
    </cfRule>
    <cfRule type="expression" dxfId="201" priority="41">
      <formula>$D$8="domovy pro seniory"</formula>
    </cfRule>
    <cfRule type="expression" dxfId="200" priority="42">
      <formula>$D$8="domovy se zvláštním režimem"</formula>
    </cfRule>
  </conditionalFormatting>
  <conditionalFormatting sqref="I60">
    <cfRule type="expression" dxfId="199" priority="35">
      <formula>$D$8="domovy se zvláštním režimem"</formula>
    </cfRule>
    <cfRule type="expression" dxfId="198" priority="36">
      <formula>$D$8="domovy pro seniory"</formula>
    </cfRule>
    <cfRule type="expression" dxfId="197" priority="37">
      <formula>$D$8="domovy pro osoby se zdravotním postižením"</formula>
    </cfRule>
    <cfRule type="expression" dxfId="196" priority="38">
      <formula>$D$8="týdenní stacionáře"</formula>
    </cfRule>
  </conditionalFormatting>
  <conditionalFormatting sqref="I58">
    <cfRule type="expression" dxfId="195" priority="16">
      <formula>$D$8="chráněné bydlení"</formula>
    </cfRule>
    <cfRule type="expression" dxfId="194" priority="17">
      <formula>$D$8="domovy se zvláštním režimem"</formula>
    </cfRule>
    <cfRule type="expression" dxfId="193" priority="18">
      <formula>$D$8="domovy pro seniory"</formula>
    </cfRule>
    <cfRule type="expression" dxfId="192" priority="19">
      <formula>$D$8="domovy pro osoby se zdravotním postižením"</formula>
    </cfRule>
    <cfRule type="expression" dxfId="191" priority="20">
      <formula>$D$8="týdenní stacionáře"</formula>
    </cfRule>
    <cfRule type="expression" dxfId="190" priority="21">
      <formula>$D$8="noclehárny"</formula>
    </cfRule>
    <cfRule type="expression" dxfId="189" priority="22">
      <formula>AND($D$8="sociální rehabilitace",$D$9="ANO")</formula>
    </cfRule>
    <cfRule type="expression" dxfId="188" priority="23">
      <formula>$D$8="terapeutické komunity"</formula>
    </cfRule>
    <cfRule type="expression" dxfId="187" priority="24">
      <formula>AND($D$8="služby následné péče",$D$9="ANO")</formula>
    </cfRule>
    <cfRule type="expression" dxfId="186" priority="25">
      <formula>$D$8="domy na půl cesty"</formula>
    </cfRule>
    <cfRule type="expression" dxfId="185" priority="26">
      <formula>$D$8="azylové domy"</formula>
    </cfRule>
    <cfRule type="expression" dxfId="184" priority="27">
      <formula>$D$8="tísňová péče"</formula>
    </cfRule>
    <cfRule type="expression" dxfId="183" priority="28">
      <formula>$D$8="průvodcovské a předčitatelské služby"</formula>
    </cfRule>
    <cfRule type="expression" dxfId="182" priority="29">
      <formula>$D$8="pečovatelská služba"</formula>
    </cfRule>
    <cfRule type="expression" dxfId="181" priority="30">
      <formula>$D$8="odlehčovací služby"</formula>
    </cfRule>
    <cfRule type="expression" dxfId="180" priority="31">
      <formula>$D$8="centra denních služeb"</formula>
    </cfRule>
    <cfRule type="expression" dxfId="179" priority="32">
      <formula>$D$8="podpora samostatného bydlení"</formula>
    </cfRule>
    <cfRule type="expression" dxfId="178" priority="33">
      <formula>$D$8="osobní asistence"</formula>
    </cfRule>
    <cfRule type="expression" dxfId="177" priority="34">
      <formula>$D$8="denní stacionáře"</formula>
    </cfRule>
  </conditionalFormatting>
  <dataValidations count="15">
    <dataValidation type="whole" allowBlank="1" showInputMessage="1" showErrorMessage="1" errorTitle="Chyba" error="Počet měsíců v roce 2018 nemůže překračovat 12 nebo je nutno uvést celé číslo" promptTitle="Doplňte počet měsíců" prompt="maximálně 12" sqref="D14">
      <formula1>1</formula1>
      <formula2>12</formula2>
    </dataValidation>
    <dataValidation type="whole" allowBlank="1" showInputMessage="1" showErrorMessage="1" errorTitle="Chyba" error="Počet dnů v roce 2018 nemůže být větší než 365/nutno uvést celé číslo" promptTitle="Doplňte počet dnů " prompt="maximálně 365" sqref="D16">
      <formula1>1</formula1>
      <formula2>365</formula2>
    </dataValidation>
    <dataValidation type="decimal" allowBlank="1" showInputMessage="1" showErrorMessage="1" errorTitle="Chyba" error="není uveden správný formát - nutno uvést desetinné číslo " promptTitle="Celkové přepočtené úvazky u OS" prompt="Nutno zadat celkové přepočtené úvazky v přímé i nepřímé péči pouze pro SK, u obchodních smluv a pouze úvazky na které žádáte" sqref="D30:D32">
      <formula1>0</formula1>
      <formula2>1000</formula2>
    </dataValidation>
    <dataValidation type="decimal" showInputMessage="1" showErrorMessage="1" errorTitle="Chyba" error="není uveden správný formát - nutno uvést desetinné číslo " promptTitle="Celkové přepočtené úvazky u PS" prompt="Nutno zadat celkové přepočtené úvazky v přímé i nepřímé péči pouze pro SK, u PS  a pouze úvazky na které žádáte" sqref="D18:D20">
      <formula1>0</formula1>
      <formula2>1000</formula2>
    </dataValidation>
    <dataValidation type="decimal" allowBlank="1" showInputMessage="1" showErrorMessage="1" errorTitle="Chyba" error="není uveden správný formát - nutno uvést desetinné číslo" promptTitle="Celkové přepočtené úvazky u DPČ" prompt="Nutno zadat celkové přepočtené úvazky v přímé i nepřímé péči pouze pro SK, u DPČ a pouze úvazky na které žádáte" sqref="D22:D24">
      <formula1>0</formula1>
      <formula2>1000</formula2>
    </dataValidation>
    <dataValidation type="decimal" allowBlank="1" showInputMessage="1" showErrorMessage="1" errorTitle="Chyba" error="není uveden správný formát - nutno uvést desetinné číslo " promptTitle="Celkové přepočtené úvazky u DPP" prompt="Nutno zadat celkové přepočtené úvazky v přímé i nepřímé péči pouze pro SK, u DPP a pouze úvazky na které žádáte" sqref="D26:D28">
      <formula1>0</formula1>
      <formula2>1000</formula2>
    </dataValidation>
    <dataValidation type="decimal" allowBlank="1" showInputMessage="1" showErrorMessage="1" errorTitle="Chyba" error="není uveden správný formát - nutno uvést desetinné číslo" promptTitle="Přepočtené úvazky v přímé péči " prompt="Nutno zadat plánované přepočtené úvazky pracovníků v přímé péči pouze pro SK, u PS a pouze úvazky na které žádáte" sqref="D36:D38">
      <formula1>0</formula1>
      <formula2>1000</formula2>
    </dataValidation>
    <dataValidation type="decimal" allowBlank="1" showInputMessage="1" showErrorMessage="1" errorTitle="Chyba" error="není uveden správný formát - nutno uvést desetinné číslo" promptTitle="Přepočtené úvazky v přímé péči " prompt="Nutno zadat plánované přepočtené úvazky pracovníků v přímé péči pouze pro SK, u DPČ a pouze úvazky na které žádáte" sqref="D40:D42">
      <formula1>0</formula1>
      <formula2>1000</formula2>
    </dataValidation>
    <dataValidation type="decimal" allowBlank="1" showInputMessage="1" showErrorMessage="1" errorTitle="Chyba" error="není uveden správný formát - nutno uvést desetinné číslo" promptTitle="Přepočtené úvazky v přímé péči " prompt="Nutno zadat plánované přepočtené úvazky pracovníků v přímé péči pouze pro SK, u DPP a pouze úvazky na které žádáte" sqref="D44:D46">
      <formula1>0</formula1>
      <formula2>1000</formula2>
    </dataValidation>
    <dataValidation type="decimal" allowBlank="1" showInputMessage="1" showErrorMessage="1" errorTitle="Chyba" error="není uveden správný formát - nutno uvést desetinné číslo" promptTitle="Přepočtené úvazky v přímé péči " prompt="Nutno zadat plánované přepočtené úvazky pracovníků v přímé péči pouze pro SK, u obchodních smluv a pouze úvazky na které žádáte" sqref="D48:D50">
      <formula1>0</formula1>
      <formula2>1000</formula2>
    </dataValidation>
    <dataValidation type="whole" allowBlank="1" showInputMessage="1" showErrorMessage="1" errorTitle="Chyba" error="Nutno uvést pouze celé číslo bez textu atd." promptTitle="Počet neobsazených lůžkodnů " prompt="Celkový počet neobsazených lůžkodnů v roce 2017" sqref="D56">
      <formula1>0</formula1>
      <formula2>10000</formula2>
    </dataValidation>
    <dataValidation type="whole" allowBlank="1" showInputMessage="1" showErrorMessage="1" errorTitle="Chyba" error="Nutno uvést celé číslo bez textu atd." promptTitle="Lůžka s nezaopatřenými dětmi" prompt="Počet lůžek obsazených nezaopatřenými dětmi (děti bez úhrad)" sqref="D54">
      <formula1>0</formula1>
      <formula2>10000</formula2>
    </dataValidation>
    <dataValidation type="list" allowBlank="1" showInputMessage="1" showErrorMessage="1" sqref="D9:D10">
      <formula1>$F$7:$F$8</formula1>
    </dataValidation>
    <dataValidation type="list" allowBlank="1" showInputMessage="1" showErrorMessage="1" sqref="D8">
      <formula1>$E$7:$E$38</formula1>
    </dataValidation>
    <dataValidation type="whole" allowBlank="1" showInputMessage="1" showErrorMessage="1" errorTitle="Chyba" error="nutno zadat pouze identifikátor" promptTitle="Identifikátor" prompt="vyplňte identifikátor - registrační číslo služby" sqref="D11">
      <formula1>1</formula1>
      <formula2>10000000000000000</formula2>
    </dataValidation>
  </dataValidations>
  <pageMargins left="0.7" right="0.7" top="0.78740157499999996" bottom="0.78740157499999996" header="0.3" footer="0.3"/>
  <pageSetup paperSize="9" scale="67" fitToHeight="0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3"/>
  <sheetViews>
    <sheetView workbookViewId="0">
      <selection activeCell="A15" sqref="A15"/>
    </sheetView>
  </sheetViews>
  <sheetFormatPr defaultColWidth="9.140625" defaultRowHeight="15" x14ac:dyDescent="0.25"/>
  <cols>
    <col min="1" max="1" width="68.42578125" style="1" customWidth="1"/>
    <col min="2" max="2" width="35.85546875" style="1" customWidth="1"/>
    <col min="3" max="3" width="24.140625" style="1" customWidth="1"/>
    <col min="4" max="4" width="28.7109375" style="1" customWidth="1"/>
    <col min="5" max="5" width="66.140625" style="26" hidden="1" customWidth="1"/>
    <col min="6" max="6" width="18.5703125" style="26" hidden="1" customWidth="1"/>
    <col min="7" max="7" width="8" style="26" hidden="1" customWidth="1"/>
    <col min="8" max="8" width="7" style="26" hidden="1" customWidth="1"/>
    <col min="9" max="9" width="28" style="3" customWidth="1"/>
    <col min="10" max="10" width="12.5703125" style="1" customWidth="1"/>
    <col min="11" max="16" width="101.140625" style="1" customWidth="1"/>
    <col min="17" max="16384" width="9.140625" style="1"/>
  </cols>
  <sheetData>
    <row r="1" spans="1:9" ht="15" customHeight="1" x14ac:dyDescent="0.25">
      <c r="B1" s="2"/>
      <c r="C1" s="2"/>
      <c r="D1" s="2"/>
      <c r="I1" s="2" t="s">
        <v>80</v>
      </c>
    </row>
    <row r="2" spans="1:9" ht="50.25" customHeight="1" x14ac:dyDescent="0.25">
      <c r="A2" s="48" t="s">
        <v>73</v>
      </c>
      <c r="B2" s="49"/>
      <c r="C2" s="49"/>
      <c r="D2" s="50"/>
      <c r="I2" s="39" t="s">
        <v>41</v>
      </c>
    </row>
    <row r="3" spans="1:9" x14ac:dyDescent="0.25">
      <c r="A3" s="15"/>
      <c r="B3" s="4"/>
      <c r="C3" s="4"/>
      <c r="D3" s="27"/>
      <c r="I3" s="40"/>
    </row>
    <row r="4" spans="1:9" x14ac:dyDescent="0.25">
      <c r="A4" s="58" t="s">
        <v>21</v>
      </c>
      <c r="B4" s="59"/>
      <c r="C4" s="59"/>
      <c r="D4" s="60"/>
      <c r="I4" s="40"/>
    </row>
    <row r="5" spans="1:9" ht="30.75" customHeight="1" x14ac:dyDescent="0.25">
      <c r="A5" s="61" t="s">
        <v>72</v>
      </c>
      <c r="B5" s="62"/>
      <c r="C5" s="62"/>
      <c r="D5" s="63"/>
      <c r="I5" s="40"/>
    </row>
    <row r="6" spans="1:9" ht="18" customHeight="1" x14ac:dyDescent="0.25">
      <c r="A6" s="15"/>
      <c r="B6" s="4"/>
      <c r="C6" s="4"/>
      <c r="D6" s="28"/>
      <c r="I6" s="40"/>
    </row>
    <row r="7" spans="1:9" ht="45" customHeight="1" x14ac:dyDescent="0.25">
      <c r="A7" s="34" t="s">
        <v>2</v>
      </c>
      <c r="B7" s="35"/>
      <c r="C7" s="36"/>
      <c r="D7" s="33"/>
      <c r="E7" s="26" t="s">
        <v>23</v>
      </c>
      <c r="F7" s="26" t="s">
        <v>61</v>
      </c>
      <c r="G7" s="26">
        <v>1408443</v>
      </c>
      <c r="H7" s="26">
        <v>0.8</v>
      </c>
      <c r="I7" s="17"/>
    </row>
    <row r="8" spans="1:9" hidden="1" x14ac:dyDescent="0.25">
      <c r="A8" s="34" t="s">
        <v>22</v>
      </c>
      <c r="B8" s="35"/>
      <c r="C8" s="36"/>
      <c r="D8" s="23" t="s">
        <v>37</v>
      </c>
      <c r="E8" s="26" t="s">
        <v>14</v>
      </c>
      <c r="F8" s="26" t="s">
        <v>62</v>
      </c>
      <c r="G8" s="26">
        <v>1338313</v>
      </c>
      <c r="H8" s="26">
        <v>5.3</v>
      </c>
      <c r="I8" s="21" t="s">
        <v>42</v>
      </c>
    </row>
    <row r="9" spans="1:9" hidden="1" x14ac:dyDescent="0.25">
      <c r="A9" s="34" t="s">
        <v>64</v>
      </c>
      <c r="B9" s="35"/>
      <c r="C9" s="36"/>
      <c r="D9" s="23" t="s">
        <v>62</v>
      </c>
      <c r="E9" s="26" t="s">
        <v>15</v>
      </c>
      <c r="G9" s="26">
        <v>1440094</v>
      </c>
      <c r="H9" s="26">
        <v>2.0499999999999998</v>
      </c>
      <c r="I9" s="21" t="s">
        <v>42</v>
      </c>
    </row>
    <row r="10" spans="1:9" hidden="1" x14ac:dyDescent="0.25">
      <c r="A10" s="34" t="s">
        <v>65</v>
      </c>
      <c r="B10" s="35"/>
      <c r="C10" s="36"/>
      <c r="D10" s="23" t="s">
        <v>61</v>
      </c>
      <c r="E10" s="26" t="s">
        <v>17</v>
      </c>
      <c r="G10" s="26">
        <v>2603805</v>
      </c>
      <c r="H10" s="26">
        <v>6.45</v>
      </c>
      <c r="I10" s="21" t="s">
        <v>42</v>
      </c>
    </row>
    <row r="11" spans="1:9" ht="15" customHeight="1" x14ac:dyDescent="0.25">
      <c r="A11" s="34" t="s">
        <v>66</v>
      </c>
      <c r="B11" s="35"/>
      <c r="C11" s="36"/>
      <c r="D11" s="29"/>
      <c r="E11" s="26" t="s">
        <v>18</v>
      </c>
      <c r="G11" s="26">
        <v>3619641</v>
      </c>
      <c r="H11" s="26">
        <v>3.95</v>
      </c>
      <c r="I11" s="17"/>
    </row>
    <row r="12" spans="1:9" ht="15" customHeight="1" x14ac:dyDescent="0.25">
      <c r="A12" s="34" t="s">
        <v>1</v>
      </c>
      <c r="B12" s="35"/>
      <c r="C12" s="36"/>
      <c r="D12" s="29"/>
      <c r="E12" s="26" t="s">
        <v>19</v>
      </c>
      <c r="G12" s="26">
        <v>5689619</v>
      </c>
      <c r="H12" s="38">
        <v>11.3</v>
      </c>
      <c r="I12" s="17"/>
    </row>
    <row r="13" spans="1:9" ht="15" customHeight="1" x14ac:dyDescent="0.25">
      <c r="A13" s="16"/>
      <c r="B13" s="8"/>
      <c r="C13" s="9"/>
      <c r="D13" s="9"/>
      <c r="E13" s="26" t="s">
        <v>24</v>
      </c>
      <c r="G13" s="26">
        <v>8118529</v>
      </c>
      <c r="H13" s="26">
        <v>2.4900000000000002</v>
      </c>
      <c r="I13" s="17"/>
    </row>
    <row r="14" spans="1:9" ht="110.25" customHeight="1" x14ac:dyDescent="0.25">
      <c r="A14" s="51" t="s">
        <v>74</v>
      </c>
      <c r="B14" s="52"/>
      <c r="C14" s="6" t="s">
        <v>6</v>
      </c>
      <c r="D14" s="7"/>
      <c r="E14" s="26" t="s">
        <v>20</v>
      </c>
      <c r="G14" s="26">
        <v>9952339</v>
      </c>
      <c r="H14" s="26">
        <v>0.85</v>
      </c>
      <c r="I14" s="18"/>
    </row>
    <row r="15" spans="1:9" ht="20.25" customHeight="1" x14ac:dyDescent="0.25">
      <c r="A15" s="16"/>
      <c r="B15" s="8"/>
      <c r="C15" s="9"/>
      <c r="D15" s="9"/>
      <c r="E15" s="26" t="s">
        <v>25</v>
      </c>
      <c r="G15" s="26">
        <v>9924510</v>
      </c>
      <c r="H15" s="26" t="s">
        <v>56</v>
      </c>
      <c r="I15" s="17"/>
    </row>
    <row r="16" spans="1:9" ht="60" hidden="1" customHeight="1" x14ac:dyDescent="0.25">
      <c r="A16" s="51" t="s">
        <v>54</v>
      </c>
      <c r="B16" s="52"/>
      <c r="C16" s="6" t="s">
        <v>7</v>
      </c>
      <c r="D16" s="7"/>
      <c r="E16" s="26" t="s">
        <v>26</v>
      </c>
      <c r="G16" s="26">
        <v>4542627</v>
      </c>
      <c r="H16" s="26" t="s">
        <v>56</v>
      </c>
      <c r="I16" s="18" t="str">
        <f>IF(D8="týdenní stacionáře",IF(260&gt;=D16,"VYPLŇTE","chybná hodnota - služba týdenní stacionář není poskytována o víkendech"),IF(D8&lt;&gt;"týdenní stacionář","-","-"))</f>
        <v>-</v>
      </c>
    </row>
    <row r="17" spans="1:9" ht="17.25" customHeight="1" x14ac:dyDescent="0.25">
      <c r="A17" s="16"/>
      <c r="B17" s="8"/>
      <c r="C17" s="9"/>
      <c r="D17" s="9"/>
      <c r="E17" s="26" t="s">
        <v>27</v>
      </c>
      <c r="G17" s="26">
        <v>7446328</v>
      </c>
      <c r="H17" s="26" t="s">
        <v>56</v>
      </c>
      <c r="I17" s="17"/>
    </row>
    <row r="18" spans="1:9" ht="15" customHeight="1" x14ac:dyDescent="0.25">
      <c r="A18" s="42" t="s">
        <v>75</v>
      </c>
      <c r="B18" s="37" t="s">
        <v>46</v>
      </c>
      <c r="C18" s="43" t="s">
        <v>4</v>
      </c>
      <c r="D18" s="44"/>
      <c r="E18" s="26" t="s">
        <v>28</v>
      </c>
      <c r="G18" s="26">
        <v>2282152</v>
      </c>
      <c r="H18" s="26">
        <v>2.25</v>
      </c>
      <c r="I18" s="45"/>
    </row>
    <row r="19" spans="1:9" ht="15" customHeight="1" x14ac:dyDescent="0.25">
      <c r="A19" s="42"/>
      <c r="B19" s="5" t="s">
        <v>44</v>
      </c>
      <c r="C19" s="43"/>
      <c r="D19" s="44"/>
      <c r="E19" s="26" t="s">
        <v>29</v>
      </c>
      <c r="G19" s="26">
        <v>1094046</v>
      </c>
      <c r="H19" s="26">
        <v>9.25</v>
      </c>
      <c r="I19" s="46"/>
    </row>
    <row r="20" spans="1:9" ht="15" customHeight="1" x14ac:dyDescent="0.25">
      <c r="A20" s="42"/>
      <c r="B20" s="5" t="s">
        <v>45</v>
      </c>
      <c r="C20" s="43"/>
      <c r="D20" s="44"/>
      <c r="E20" s="26" t="s">
        <v>30</v>
      </c>
      <c r="G20" s="26">
        <v>3837595</v>
      </c>
      <c r="H20" s="26">
        <v>2</v>
      </c>
      <c r="I20" s="47"/>
    </row>
    <row r="21" spans="1:9" ht="15" customHeight="1" x14ac:dyDescent="0.25">
      <c r="A21" s="16"/>
      <c r="B21" s="8"/>
      <c r="C21" s="9"/>
      <c r="D21" s="9"/>
      <c r="E21" s="26" t="s">
        <v>31</v>
      </c>
      <c r="G21" s="26">
        <v>8477167</v>
      </c>
      <c r="H21" s="26">
        <v>2.85</v>
      </c>
      <c r="I21" s="17"/>
    </row>
    <row r="22" spans="1:9" ht="15" customHeight="1" x14ac:dyDescent="0.25">
      <c r="A22" s="42" t="s">
        <v>75</v>
      </c>
      <c r="B22" s="37" t="s">
        <v>47</v>
      </c>
      <c r="C22" s="43" t="s">
        <v>4</v>
      </c>
      <c r="D22" s="44"/>
      <c r="E22" s="26" t="s">
        <v>13</v>
      </c>
      <c r="G22" s="26">
        <v>3056000</v>
      </c>
      <c r="H22" s="26" t="s">
        <v>56</v>
      </c>
      <c r="I22" s="45"/>
    </row>
    <row r="23" spans="1:9" ht="15" customHeight="1" x14ac:dyDescent="0.25">
      <c r="A23" s="42"/>
      <c r="B23" s="5" t="s">
        <v>44</v>
      </c>
      <c r="C23" s="43"/>
      <c r="D23" s="44"/>
      <c r="E23" s="26" t="s">
        <v>8</v>
      </c>
      <c r="G23" s="26">
        <v>6540748</v>
      </c>
      <c r="H23" s="26">
        <v>3</v>
      </c>
      <c r="I23" s="46"/>
    </row>
    <row r="24" spans="1:9" ht="15" customHeight="1" x14ac:dyDescent="0.25">
      <c r="A24" s="42"/>
      <c r="B24" s="5" t="s">
        <v>45</v>
      </c>
      <c r="C24" s="43"/>
      <c r="D24" s="44"/>
      <c r="E24" s="26" t="s">
        <v>9</v>
      </c>
      <c r="G24" s="26">
        <v>2464103</v>
      </c>
      <c r="H24" s="26">
        <v>0.61</v>
      </c>
      <c r="I24" s="47"/>
    </row>
    <row r="25" spans="1:9" ht="15" customHeight="1" x14ac:dyDescent="0.25">
      <c r="A25" s="16"/>
      <c r="B25" s="8"/>
      <c r="C25" s="9"/>
      <c r="D25" s="9"/>
      <c r="E25" s="26" t="s">
        <v>12</v>
      </c>
      <c r="G25" s="26">
        <v>4816270</v>
      </c>
      <c r="H25" s="26">
        <v>5.22</v>
      </c>
      <c r="I25" s="17"/>
    </row>
    <row r="26" spans="1:9" ht="15" customHeight="1" x14ac:dyDescent="0.25">
      <c r="A26" s="42" t="s">
        <v>75</v>
      </c>
      <c r="B26" s="37" t="s">
        <v>48</v>
      </c>
      <c r="C26" s="43" t="s">
        <v>4</v>
      </c>
      <c r="D26" s="44"/>
      <c r="E26" s="26" t="s">
        <v>11</v>
      </c>
      <c r="G26" s="26">
        <v>1048270</v>
      </c>
      <c r="H26" s="26">
        <v>3.35</v>
      </c>
      <c r="I26" s="45"/>
    </row>
    <row r="27" spans="1:9" ht="15" customHeight="1" x14ac:dyDescent="0.25">
      <c r="A27" s="42"/>
      <c r="B27" s="5" t="s">
        <v>44</v>
      </c>
      <c r="C27" s="43"/>
      <c r="D27" s="44"/>
      <c r="E27" s="26" t="s">
        <v>32</v>
      </c>
      <c r="G27" s="26">
        <v>7026827</v>
      </c>
      <c r="H27" s="26">
        <v>1.9</v>
      </c>
      <c r="I27" s="46"/>
    </row>
    <row r="28" spans="1:9" ht="15" customHeight="1" x14ac:dyDescent="0.25">
      <c r="A28" s="42"/>
      <c r="B28" s="5" t="s">
        <v>45</v>
      </c>
      <c r="C28" s="43"/>
      <c r="D28" s="44"/>
      <c r="E28" s="26" t="s">
        <v>33</v>
      </c>
      <c r="G28" s="26">
        <v>8168193</v>
      </c>
      <c r="H28" s="26" t="s">
        <v>56</v>
      </c>
      <c r="I28" s="47"/>
    </row>
    <row r="29" spans="1:9" ht="15" customHeight="1" x14ac:dyDescent="0.25">
      <c r="A29" s="16"/>
      <c r="B29" s="8"/>
      <c r="C29" s="9"/>
      <c r="D29" s="9"/>
      <c r="E29" s="26" t="s">
        <v>34</v>
      </c>
      <c r="G29" s="26">
        <v>7619238</v>
      </c>
      <c r="H29" s="26">
        <v>1.3</v>
      </c>
      <c r="I29" s="17"/>
    </row>
    <row r="30" spans="1:9" ht="15" customHeight="1" x14ac:dyDescent="0.25">
      <c r="A30" s="42" t="s">
        <v>75</v>
      </c>
      <c r="B30" s="37" t="s">
        <v>49</v>
      </c>
      <c r="C30" s="43" t="s">
        <v>4</v>
      </c>
      <c r="D30" s="44"/>
      <c r="E30" s="26" t="s">
        <v>35</v>
      </c>
      <c r="G30" s="26">
        <v>4998037</v>
      </c>
      <c r="H30" s="26" t="s">
        <v>56</v>
      </c>
      <c r="I30" s="45"/>
    </row>
    <row r="31" spans="1:9" ht="15" customHeight="1" x14ac:dyDescent="0.25">
      <c r="A31" s="42"/>
      <c r="B31" s="5" t="s">
        <v>44</v>
      </c>
      <c r="C31" s="43"/>
      <c r="D31" s="44"/>
      <c r="E31" s="26" t="s">
        <v>36</v>
      </c>
      <c r="G31" s="26">
        <v>5157699</v>
      </c>
      <c r="H31" s="26" t="s">
        <v>56</v>
      </c>
      <c r="I31" s="46"/>
    </row>
    <row r="32" spans="1:9" ht="15" customHeight="1" x14ac:dyDescent="0.25">
      <c r="A32" s="42"/>
      <c r="B32" s="5" t="s">
        <v>45</v>
      </c>
      <c r="C32" s="43"/>
      <c r="D32" s="44"/>
      <c r="E32" s="26" t="s">
        <v>37</v>
      </c>
      <c r="G32" s="26">
        <v>2900164</v>
      </c>
      <c r="H32" s="26">
        <v>1.85</v>
      </c>
      <c r="I32" s="47"/>
    </row>
    <row r="33" spans="1:9" ht="15" customHeight="1" x14ac:dyDescent="0.25">
      <c r="A33" s="16"/>
      <c r="B33" s="8"/>
      <c r="C33" s="9"/>
      <c r="D33" s="9"/>
      <c r="E33" s="26" t="s">
        <v>38</v>
      </c>
      <c r="G33" s="26">
        <v>3641763</v>
      </c>
      <c r="H33" s="26" t="s">
        <v>56</v>
      </c>
      <c r="I33" s="17"/>
    </row>
    <row r="34" spans="1:9" ht="15" customHeight="1" x14ac:dyDescent="0.25">
      <c r="A34" s="12" t="s">
        <v>76</v>
      </c>
      <c r="B34" s="12"/>
      <c r="C34" s="13"/>
      <c r="D34" s="14">
        <f>D18+D22+D26+D30</f>
        <v>0</v>
      </c>
      <c r="E34" s="26" t="s">
        <v>43</v>
      </c>
      <c r="G34" s="26">
        <v>5096770</v>
      </c>
      <c r="H34" s="26">
        <v>3.86</v>
      </c>
      <c r="I34" s="19"/>
    </row>
    <row r="35" spans="1:9" ht="15" customHeight="1" x14ac:dyDescent="0.25">
      <c r="A35" s="16"/>
      <c r="B35" s="8"/>
      <c r="C35" s="9"/>
      <c r="D35" s="9"/>
      <c r="E35" s="26" t="s">
        <v>39</v>
      </c>
      <c r="G35" s="26">
        <v>6193432</v>
      </c>
      <c r="H35" s="26" t="s">
        <v>56</v>
      </c>
      <c r="I35" s="17"/>
    </row>
    <row r="36" spans="1:9" ht="15" customHeight="1" x14ac:dyDescent="0.25">
      <c r="A36" s="42" t="s">
        <v>77</v>
      </c>
      <c r="B36" s="37" t="s">
        <v>46</v>
      </c>
      <c r="C36" s="43" t="s">
        <v>4</v>
      </c>
      <c r="D36" s="44"/>
      <c r="E36" s="26" t="s">
        <v>10</v>
      </c>
      <c r="G36" s="26">
        <v>8651176</v>
      </c>
      <c r="H36" s="26" t="s">
        <v>56</v>
      </c>
      <c r="I36" s="45"/>
    </row>
    <row r="37" spans="1:9" ht="15" customHeight="1" x14ac:dyDescent="0.25">
      <c r="A37" s="42"/>
      <c r="B37" s="5" t="s">
        <v>44</v>
      </c>
      <c r="C37" s="43"/>
      <c r="D37" s="44"/>
      <c r="E37" s="26" t="s">
        <v>40</v>
      </c>
      <c r="G37" s="26">
        <v>1254505</v>
      </c>
      <c r="H37" s="26">
        <v>17.57</v>
      </c>
      <c r="I37" s="46"/>
    </row>
    <row r="38" spans="1:9" ht="15" customHeight="1" x14ac:dyDescent="0.25">
      <c r="A38" s="42"/>
      <c r="B38" s="5" t="s">
        <v>45</v>
      </c>
      <c r="C38" s="43"/>
      <c r="D38" s="44"/>
      <c r="E38" s="26" t="s">
        <v>16</v>
      </c>
      <c r="G38" s="26">
        <v>2889779</v>
      </c>
      <c r="H38" s="26">
        <v>3.89</v>
      </c>
      <c r="I38" s="47"/>
    </row>
    <row r="39" spans="1:9" ht="15" customHeight="1" x14ac:dyDescent="0.25">
      <c r="A39" s="16"/>
      <c r="B39" s="8"/>
      <c r="C39" s="9"/>
      <c r="D39" s="9"/>
      <c r="G39" s="26">
        <v>4566456</v>
      </c>
      <c r="H39" s="26" t="s">
        <v>56</v>
      </c>
      <c r="I39" s="17"/>
    </row>
    <row r="40" spans="1:9" ht="15" customHeight="1" x14ac:dyDescent="0.25">
      <c r="A40" s="42" t="s">
        <v>77</v>
      </c>
      <c r="B40" s="37" t="s">
        <v>47</v>
      </c>
      <c r="C40" s="43" t="s">
        <v>4</v>
      </c>
      <c r="D40" s="44"/>
      <c r="G40" s="26">
        <v>6384690</v>
      </c>
      <c r="H40" s="26" t="s">
        <v>56</v>
      </c>
      <c r="I40" s="45"/>
    </row>
    <row r="41" spans="1:9" ht="15" customHeight="1" x14ac:dyDescent="0.25">
      <c r="A41" s="42"/>
      <c r="B41" s="5" t="s">
        <v>44</v>
      </c>
      <c r="C41" s="43"/>
      <c r="D41" s="44"/>
      <c r="G41" s="26">
        <v>4851969</v>
      </c>
      <c r="H41" s="26">
        <v>0.19</v>
      </c>
      <c r="I41" s="46"/>
    </row>
    <row r="42" spans="1:9" ht="15" customHeight="1" x14ac:dyDescent="0.25">
      <c r="A42" s="42"/>
      <c r="B42" s="5" t="s">
        <v>45</v>
      </c>
      <c r="C42" s="43"/>
      <c r="D42" s="44"/>
      <c r="G42" s="26">
        <v>5293808</v>
      </c>
      <c r="H42" s="26">
        <v>0.89</v>
      </c>
      <c r="I42" s="47"/>
    </row>
    <row r="43" spans="1:9" ht="15" customHeight="1" x14ac:dyDescent="0.25">
      <c r="A43" s="16"/>
      <c r="B43" s="8"/>
      <c r="C43" s="9"/>
      <c r="D43" s="9"/>
      <c r="G43" s="26">
        <v>6894360</v>
      </c>
      <c r="H43" s="26">
        <v>1.1100000000000001</v>
      </c>
      <c r="I43" s="17"/>
    </row>
    <row r="44" spans="1:9" ht="15" customHeight="1" x14ac:dyDescent="0.25">
      <c r="A44" s="42" t="s">
        <v>77</v>
      </c>
      <c r="B44" s="37" t="s">
        <v>48</v>
      </c>
      <c r="C44" s="43" t="s">
        <v>4</v>
      </c>
      <c r="D44" s="44"/>
      <c r="G44" s="26">
        <v>8147211</v>
      </c>
      <c r="H44" s="26">
        <v>3.5</v>
      </c>
      <c r="I44" s="45"/>
    </row>
    <row r="45" spans="1:9" ht="15" customHeight="1" x14ac:dyDescent="0.25">
      <c r="A45" s="42"/>
      <c r="B45" s="5" t="s">
        <v>44</v>
      </c>
      <c r="C45" s="43"/>
      <c r="D45" s="44"/>
      <c r="G45" s="26">
        <v>5350852</v>
      </c>
      <c r="H45" s="26">
        <v>4</v>
      </c>
      <c r="I45" s="46"/>
    </row>
    <row r="46" spans="1:9" ht="15" customHeight="1" x14ac:dyDescent="0.25">
      <c r="A46" s="42"/>
      <c r="B46" s="5" t="s">
        <v>45</v>
      </c>
      <c r="C46" s="43"/>
      <c r="D46" s="44"/>
      <c r="G46" s="26">
        <v>7829833</v>
      </c>
      <c r="H46" s="26">
        <v>4</v>
      </c>
      <c r="I46" s="47"/>
    </row>
    <row r="47" spans="1:9" ht="15" customHeight="1" x14ac:dyDescent="0.25">
      <c r="A47" s="16"/>
      <c r="B47" s="8"/>
      <c r="C47" s="9"/>
      <c r="D47" s="9"/>
      <c r="G47" s="26">
        <v>2597232</v>
      </c>
      <c r="H47" s="26">
        <v>9.07</v>
      </c>
      <c r="I47" s="17"/>
    </row>
    <row r="48" spans="1:9" ht="15" customHeight="1" x14ac:dyDescent="0.25">
      <c r="A48" s="42" t="s">
        <v>77</v>
      </c>
      <c r="B48" s="37" t="s">
        <v>49</v>
      </c>
      <c r="C48" s="43" t="s">
        <v>4</v>
      </c>
      <c r="D48" s="44"/>
      <c r="G48" s="26">
        <v>6473963</v>
      </c>
      <c r="H48" s="26">
        <v>21.55</v>
      </c>
      <c r="I48" s="45"/>
    </row>
    <row r="49" spans="1:9" ht="15" customHeight="1" x14ac:dyDescent="0.25">
      <c r="A49" s="42"/>
      <c r="B49" s="5" t="s">
        <v>44</v>
      </c>
      <c r="C49" s="43"/>
      <c r="D49" s="44"/>
      <c r="G49" s="26">
        <v>7620360</v>
      </c>
      <c r="H49" s="26">
        <v>2.37</v>
      </c>
      <c r="I49" s="46"/>
    </row>
    <row r="50" spans="1:9" ht="15" customHeight="1" x14ac:dyDescent="0.25">
      <c r="A50" s="42"/>
      <c r="B50" s="5" t="s">
        <v>45</v>
      </c>
      <c r="C50" s="43"/>
      <c r="D50" s="44"/>
      <c r="G50" s="26">
        <v>7285747</v>
      </c>
      <c r="H50" s="26">
        <v>36.03</v>
      </c>
      <c r="I50" s="47"/>
    </row>
    <row r="51" spans="1:9" ht="18" customHeight="1" x14ac:dyDescent="0.25">
      <c r="A51" s="16"/>
      <c r="B51" s="8"/>
      <c r="C51" s="9"/>
      <c r="D51" s="9"/>
      <c r="G51" s="26">
        <v>1119109</v>
      </c>
      <c r="H51" s="26" t="s">
        <v>56</v>
      </c>
      <c r="I51" s="17"/>
    </row>
    <row r="52" spans="1:9" ht="43.5" customHeight="1" x14ac:dyDescent="0.25">
      <c r="A52" s="53" t="s">
        <v>78</v>
      </c>
      <c r="B52" s="54"/>
      <c r="C52" s="55"/>
      <c r="D52" s="14">
        <f>D36+D40+D44+D48</f>
        <v>0</v>
      </c>
      <c r="F52" s="26" t="e">
        <f>VLOOKUP(D11:D11,G:H,2,0)</f>
        <v>#N/A</v>
      </c>
      <c r="G52" s="26">
        <v>6702399</v>
      </c>
      <c r="H52" s="26" t="s">
        <v>56</v>
      </c>
      <c r="I52" s="20" t="e">
        <f>IF(D52&gt;F52,"plánované přepočetné úvazky v přímé péči převyšují úvazky uvedené v Síti SK na rok 2018","OK")</f>
        <v>#N/A</v>
      </c>
    </row>
    <row r="53" spans="1:9" ht="18" customHeight="1" x14ac:dyDescent="0.25">
      <c r="A53" s="16"/>
      <c r="B53" s="8"/>
      <c r="C53" s="9"/>
      <c r="D53" s="9"/>
      <c r="G53" s="26">
        <v>3879478</v>
      </c>
      <c r="H53" s="26" t="s">
        <v>56</v>
      </c>
      <c r="I53" s="17"/>
    </row>
    <row r="54" spans="1:9" ht="28.5" hidden="1" customHeight="1" x14ac:dyDescent="0.25">
      <c r="A54" s="51" t="s">
        <v>55</v>
      </c>
      <c r="B54" s="52"/>
      <c r="C54" s="6" t="s">
        <v>3</v>
      </c>
      <c r="D54" s="31"/>
      <c r="G54" s="26">
        <v>5529050</v>
      </c>
      <c r="H54" s="26" t="s">
        <v>56</v>
      </c>
      <c r="I54" s="21"/>
    </row>
    <row r="55" spans="1:9" ht="18" hidden="1" customHeight="1" x14ac:dyDescent="0.25">
      <c r="A55" s="16"/>
      <c r="B55" s="8"/>
      <c r="C55" s="9"/>
      <c r="D55" s="9"/>
      <c r="G55" s="26">
        <v>6442394</v>
      </c>
      <c r="H55" s="26">
        <v>10.06</v>
      </c>
      <c r="I55" s="17"/>
    </row>
    <row r="56" spans="1:9" ht="46.5" hidden="1" customHeight="1" x14ac:dyDescent="0.25">
      <c r="A56" s="51" t="s">
        <v>63</v>
      </c>
      <c r="B56" s="52"/>
      <c r="C56" s="6" t="s">
        <v>5</v>
      </c>
      <c r="D56" s="32"/>
      <c r="G56" s="26">
        <v>8194541</v>
      </c>
      <c r="H56" s="26" t="s">
        <v>56</v>
      </c>
      <c r="I56" s="21"/>
    </row>
    <row r="57" spans="1:9" ht="18" hidden="1" customHeight="1" x14ac:dyDescent="0.25">
      <c r="A57" s="16"/>
      <c r="B57" s="8"/>
      <c r="C57" s="9"/>
      <c r="D57" s="9"/>
      <c r="G57" s="26">
        <v>1487237</v>
      </c>
      <c r="H57" s="26">
        <v>4.7</v>
      </c>
      <c r="I57" s="17"/>
    </row>
    <row r="58" spans="1:9" ht="48" hidden="1" customHeight="1" x14ac:dyDescent="0.25">
      <c r="A58" s="56" t="s">
        <v>69</v>
      </c>
      <c r="B58" s="57"/>
      <c r="C58" s="24" t="s">
        <v>0</v>
      </c>
      <c r="D58" s="30"/>
      <c r="G58" s="26">
        <v>3077249</v>
      </c>
      <c r="H58" s="26">
        <v>1.75</v>
      </c>
      <c r="I58" s="25" t="s">
        <v>68</v>
      </c>
    </row>
    <row r="59" spans="1:9" ht="18.75" hidden="1" customHeight="1" x14ac:dyDescent="0.25">
      <c r="A59" s="16"/>
      <c r="B59" s="8"/>
      <c r="C59" s="9"/>
      <c r="D59" s="9"/>
      <c r="G59" s="26">
        <v>4320470</v>
      </c>
      <c r="H59" s="26">
        <v>2.25</v>
      </c>
      <c r="I59" s="17"/>
    </row>
    <row r="60" spans="1:9" ht="45.75" hidden="1" customHeight="1" x14ac:dyDescent="0.25">
      <c r="A60" s="56" t="s">
        <v>71</v>
      </c>
      <c r="B60" s="57"/>
      <c r="C60" s="24" t="s">
        <v>0</v>
      </c>
      <c r="D60" s="30"/>
      <c r="G60" s="26">
        <v>4979612</v>
      </c>
      <c r="H60" s="26">
        <v>0.73</v>
      </c>
      <c r="I60" s="25" t="s">
        <v>59</v>
      </c>
    </row>
    <row r="61" spans="1:9" ht="15.75" customHeight="1" x14ac:dyDescent="0.25">
      <c r="A61" s="16"/>
      <c r="B61" s="8"/>
      <c r="C61" s="9"/>
      <c r="D61" s="9"/>
      <c r="G61" s="26">
        <v>7317338</v>
      </c>
      <c r="H61" s="26">
        <v>0.78</v>
      </c>
      <c r="I61" s="17"/>
    </row>
    <row r="62" spans="1:9" ht="59.25" customHeight="1" x14ac:dyDescent="0.25">
      <c r="A62" s="42" t="s">
        <v>70</v>
      </c>
      <c r="B62" s="42"/>
      <c r="C62" s="11" t="s">
        <v>0</v>
      </c>
      <c r="D62" s="23"/>
      <c r="G62" s="26">
        <v>7431669</v>
      </c>
      <c r="H62" s="26">
        <v>1.35</v>
      </c>
      <c r="I62" s="21" t="s">
        <v>60</v>
      </c>
    </row>
    <row r="63" spans="1:9" ht="15.75" customHeight="1" x14ac:dyDescent="0.25">
      <c r="A63" s="16"/>
      <c r="B63" s="8"/>
      <c r="C63" s="9"/>
      <c r="D63" s="9"/>
      <c r="G63" s="26">
        <v>7432617</v>
      </c>
      <c r="H63" s="26" t="s">
        <v>56</v>
      </c>
      <c r="I63" s="17"/>
    </row>
    <row r="64" spans="1:9" ht="99.75" customHeight="1" x14ac:dyDescent="0.25">
      <c r="A64" s="41" t="s">
        <v>79</v>
      </c>
      <c r="B64" s="41"/>
      <c r="C64" s="41"/>
      <c r="D64" s="23"/>
      <c r="G64" s="26">
        <v>3554399</v>
      </c>
      <c r="H64" s="26">
        <v>30.5</v>
      </c>
      <c r="I64" s="22"/>
    </row>
    <row r="65" spans="7:8" x14ac:dyDescent="0.25">
      <c r="G65" s="26">
        <v>6522207</v>
      </c>
      <c r="H65" s="26" t="s">
        <v>56</v>
      </c>
    </row>
    <row r="66" spans="7:8" x14ac:dyDescent="0.25">
      <c r="G66" s="26">
        <v>2998125</v>
      </c>
      <c r="H66" s="26">
        <v>10.58</v>
      </c>
    </row>
    <row r="67" spans="7:8" x14ac:dyDescent="0.25">
      <c r="G67" s="26">
        <v>6255644</v>
      </c>
      <c r="H67" s="26">
        <v>66.430000000000007</v>
      </c>
    </row>
    <row r="68" spans="7:8" x14ac:dyDescent="0.25">
      <c r="G68" s="26">
        <v>7549142</v>
      </c>
      <c r="H68" s="26">
        <v>11.43</v>
      </c>
    </row>
    <row r="69" spans="7:8" x14ac:dyDescent="0.25">
      <c r="G69" s="26">
        <v>8449274</v>
      </c>
      <c r="H69" s="26">
        <v>9.9</v>
      </c>
    </row>
    <row r="70" spans="7:8" x14ac:dyDescent="0.25">
      <c r="G70" s="26">
        <v>4798443</v>
      </c>
      <c r="H70" s="26">
        <v>1.43</v>
      </c>
    </row>
    <row r="71" spans="7:8" x14ac:dyDescent="0.25">
      <c r="G71" s="26">
        <v>6917618</v>
      </c>
      <c r="H71" s="26">
        <v>1.41</v>
      </c>
    </row>
    <row r="72" spans="7:8" x14ac:dyDescent="0.25">
      <c r="G72" s="26">
        <v>8769151</v>
      </c>
      <c r="H72" s="26">
        <v>0.79</v>
      </c>
    </row>
    <row r="73" spans="7:8" x14ac:dyDescent="0.25">
      <c r="G73" s="26">
        <v>9445352</v>
      </c>
      <c r="H73" s="26" t="s">
        <v>56</v>
      </c>
    </row>
    <row r="74" spans="7:8" x14ac:dyDescent="0.25">
      <c r="G74" s="26">
        <v>2838414</v>
      </c>
      <c r="H74" s="26">
        <v>2.15</v>
      </c>
    </row>
    <row r="75" spans="7:8" x14ac:dyDescent="0.25">
      <c r="G75" s="26">
        <v>1726145</v>
      </c>
      <c r="H75" s="26">
        <v>4.82</v>
      </c>
    </row>
    <row r="76" spans="7:8" x14ac:dyDescent="0.25">
      <c r="G76" s="26">
        <v>7242355</v>
      </c>
      <c r="H76" s="26">
        <v>3.15</v>
      </c>
    </row>
    <row r="77" spans="7:8" x14ac:dyDescent="0.25">
      <c r="G77" s="26">
        <v>7718168</v>
      </c>
      <c r="H77" s="26">
        <v>3.25</v>
      </c>
    </row>
    <row r="78" spans="7:8" x14ac:dyDescent="0.25">
      <c r="G78" s="26">
        <v>6341305</v>
      </c>
      <c r="H78" s="26" t="s">
        <v>56</v>
      </c>
    </row>
    <row r="79" spans="7:8" x14ac:dyDescent="0.25">
      <c r="G79" s="26">
        <v>2378879</v>
      </c>
      <c r="H79" s="26">
        <v>0.77</v>
      </c>
    </row>
    <row r="80" spans="7:8" x14ac:dyDescent="0.25">
      <c r="G80" s="26">
        <v>4358523</v>
      </c>
      <c r="H80" s="26">
        <v>0.77</v>
      </c>
    </row>
    <row r="81" spans="7:8" x14ac:dyDescent="0.25">
      <c r="G81" s="26">
        <v>5699588</v>
      </c>
      <c r="H81" s="26">
        <v>3.5</v>
      </c>
    </row>
    <row r="82" spans="7:8" x14ac:dyDescent="0.25">
      <c r="G82" s="26">
        <v>9400991</v>
      </c>
      <c r="H82" s="26">
        <v>3.5</v>
      </c>
    </row>
    <row r="83" spans="7:8" x14ac:dyDescent="0.25">
      <c r="G83" s="26">
        <v>7521946</v>
      </c>
      <c r="H83" s="26">
        <v>3.3</v>
      </c>
    </row>
    <row r="84" spans="7:8" x14ac:dyDescent="0.25">
      <c r="G84" s="26">
        <v>8532204</v>
      </c>
      <c r="H84" s="26">
        <v>3.3</v>
      </c>
    </row>
    <row r="85" spans="7:8" x14ac:dyDescent="0.25">
      <c r="G85" s="26">
        <v>4854009</v>
      </c>
      <c r="H85" s="26">
        <v>1.45</v>
      </c>
    </row>
    <row r="86" spans="7:8" x14ac:dyDescent="0.25">
      <c r="G86" s="26">
        <v>6095107</v>
      </c>
      <c r="H86" s="26">
        <v>4.01</v>
      </c>
    </row>
    <row r="87" spans="7:8" x14ac:dyDescent="0.25">
      <c r="G87" s="26">
        <v>6734853</v>
      </c>
      <c r="H87" s="26">
        <v>0.97</v>
      </c>
    </row>
    <row r="88" spans="7:8" x14ac:dyDescent="0.25">
      <c r="G88" s="26">
        <v>8614823</v>
      </c>
      <c r="H88" s="26" t="s">
        <v>56</v>
      </c>
    </row>
    <row r="89" spans="7:8" x14ac:dyDescent="0.25">
      <c r="G89" s="26">
        <v>1176212</v>
      </c>
      <c r="H89" s="26">
        <v>2.25</v>
      </c>
    </row>
    <row r="90" spans="7:8" x14ac:dyDescent="0.25">
      <c r="G90" s="26">
        <v>1331840</v>
      </c>
      <c r="H90" s="26">
        <v>1.07</v>
      </c>
    </row>
    <row r="91" spans="7:8" x14ac:dyDescent="0.25">
      <c r="G91" s="26">
        <v>1632714</v>
      </c>
      <c r="H91" s="26" t="s">
        <v>56</v>
      </c>
    </row>
    <row r="92" spans="7:8" x14ac:dyDescent="0.25">
      <c r="G92" s="26">
        <v>2860860</v>
      </c>
      <c r="H92" s="26" t="s">
        <v>56</v>
      </c>
    </row>
    <row r="93" spans="7:8" x14ac:dyDescent="0.25">
      <c r="G93" s="26">
        <v>6992037</v>
      </c>
      <c r="H93" s="26">
        <v>3</v>
      </c>
    </row>
    <row r="94" spans="7:8" x14ac:dyDescent="0.25">
      <c r="G94" s="26">
        <v>7635375</v>
      </c>
      <c r="H94" s="26" t="s">
        <v>56</v>
      </c>
    </row>
    <row r="95" spans="7:8" x14ac:dyDescent="0.25">
      <c r="G95" s="26">
        <v>7821044</v>
      </c>
      <c r="H95" s="26" t="s">
        <v>56</v>
      </c>
    </row>
    <row r="96" spans="7:8" x14ac:dyDescent="0.25">
      <c r="G96" s="26">
        <v>8259280</v>
      </c>
      <c r="H96" s="26">
        <v>4.0999999999999996</v>
      </c>
    </row>
    <row r="97" spans="7:8" x14ac:dyDescent="0.25">
      <c r="G97" s="26">
        <v>8823760</v>
      </c>
      <c r="H97" s="26">
        <v>1.5</v>
      </c>
    </row>
    <row r="98" spans="7:8" x14ac:dyDescent="0.25">
      <c r="G98" s="26">
        <v>1372957</v>
      </c>
      <c r="H98" s="26">
        <v>0.38</v>
      </c>
    </row>
    <row r="99" spans="7:8" x14ac:dyDescent="0.25">
      <c r="G99" s="26">
        <v>3920150</v>
      </c>
      <c r="H99" s="26">
        <v>2.9</v>
      </c>
    </row>
    <row r="100" spans="7:8" x14ac:dyDescent="0.25">
      <c r="G100" s="26">
        <v>4396664</v>
      </c>
      <c r="H100" s="26">
        <v>7.9</v>
      </c>
    </row>
    <row r="101" spans="7:8" x14ac:dyDescent="0.25">
      <c r="G101" s="26">
        <v>1239052</v>
      </c>
      <c r="H101" s="26">
        <v>8</v>
      </c>
    </row>
    <row r="102" spans="7:8" x14ac:dyDescent="0.25">
      <c r="G102" s="26">
        <v>1923388</v>
      </c>
      <c r="H102" s="26">
        <v>2.0329999999999999</v>
      </c>
    </row>
    <row r="103" spans="7:8" x14ac:dyDescent="0.25">
      <c r="G103" s="26">
        <v>9062346</v>
      </c>
      <c r="H103" s="26">
        <v>2</v>
      </c>
    </row>
    <row r="104" spans="7:8" x14ac:dyDescent="0.25">
      <c r="G104" s="26">
        <v>9880924</v>
      </c>
      <c r="H104" s="26">
        <v>8.15</v>
      </c>
    </row>
    <row r="105" spans="7:8" x14ac:dyDescent="0.25">
      <c r="G105" s="26">
        <v>2513818</v>
      </c>
      <c r="H105" s="26">
        <v>4.7</v>
      </c>
    </row>
    <row r="106" spans="7:8" x14ac:dyDescent="0.25">
      <c r="G106" s="26">
        <v>7753589</v>
      </c>
      <c r="H106" s="26">
        <v>5.5</v>
      </c>
    </row>
    <row r="107" spans="7:8" x14ac:dyDescent="0.25">
      <c r="G107" s="26">
        <v>2690658</v>
      </c>
      <c r="H107" s="26">
        <v>0.85000000000000009</v>
      </c>
    </row>
    <row r="108" spans="7:8" x14ac:dyDescent="0.25">
      <c r="G108" s="26">
        <v>5925410</v>
      </c>
      <c r="H108" s="26">
        <v>3.15</v>
      </c>
    </row>
    <row r="109" spans="7:8" x14ac:dyDescent="0.25">
      <c r="G109" s="26">
        <v>9206360</v>
      </c>
      <c r="H109" s="26">
        <v>6.39</v>
      </c>
    </row>
    <row r="110" spans="7:8" x14ac:dyDescent="0.25">
      <c r="G110" s="26">
        <v>3620353</v>
      </c>
      <c r="H110" s="26">
        <v>1.5</v>
      </c>
    </row>
    <row r="111" spans="7:8" x14ac:dyDescent="0.25">
      <c r="G111" s="26">
        <v>4641870</v>
      </c>
      <c r="H111" s="26" t="s">
        <v>56</v>
      </c>
    </row>
    <row r="112" spans="7:8" x14ac:dyDescent="0.25">
      <c r="G112" s="26">
        <v>5628151</v>
      </c>
      <c r="H112" s="26" t="s">
        <v>56</v>
      </c>
    </row>
    <row r="113" spans="7:8" x14ac:dyDescent="0.25">
      <c r="G113" s="26">
        <v>6301075</v>
      </c>
      <c r="H113" s="26">
        <v>1.4</v>
      </c>
    </row>
    <row r="114" spans="7:8" x14ac:dyDescent="0.25">
      <c r="G114" s="26">
        <v>9406836</v>
      </c>
      <c r="H114" s="26" t="s">
        <v>56</v>
      </c>
    </row>
    <row r="115" spans="7:8" x14ac:dyDescent="0.25">
      <c r="G115" s="26">
        <v>9499988</v>
      </c>
      <c r="H115" s="26" t="s">
        <v>56</v>
      </c>
    </row>
    <row r="116" spans="7:8" x14ac:dyDescent="0.25">
      <c r="G116" s="26">
        <v>1494851</v>
      </c>
      <c r="H116" s="26" t="s">
        <v>56</v>
      </c>
    </row>
    <row r="117" spans="7:8" x14ac:dyDescent="0.25">
      <c r="G117" s="26">
        <v>1178542</v>
      </c>
      <c r="H117" s="26" t="s">
        <v>56</v>
      </c>
    </row>
    <row r="118" spans="7:8" x14ac:dyDescent="0.25">
      <c r="G118" s="26">
        <v>5238022</v>
      </c>
      <c r="H118" s="26" t="s">
        <v>56</v>
      </c>
    </row>
    <row r="119" spans="7:8" x14ac:dyDescent="0.25">
      <c r="G119" s="26">
        <v>7003499</v>
      </c>
      <c r="H119" s="26" t="s">
        <v>56</v>
      </c>
    </row>
    <row r="120" spans="7:8" x14ac:dyDescent="0.25">
      <c r="G120" s="26">
        <v>3245488</v>
      </c>
      <c r="H120" s="26" t="s">
        <v>56</v>
      </c>
    </row>
    <row r="121" spans="7:8" x14ac:dyDescent="0.25">
      <c r="G121" s="26">
        <v>8060909</v>
      </c>
      <c r="H121" s="26" t="s">
        <v>56</v>
      </c>
    </row>
    <row r="122" spans="7:8" x14ac:dyDescent="0.25">
      <c r="G122" s="26">
        <v>2501716</v>
      </c>
      <c r="H122" s="26" t="s">
        <v>56</v>
      </c>
    </row>
    <row r="123" spans="7:8" x14ac:dyDescent="0.25">
      <c r="G123" s="26">
        <v>1652842</v>
      </c>
      <c r="H123" s="26" t="s">
        <v>56</v>
      </c>
    </row>
    <row r="124" spans="7:8" x14ac:dyDescent="0.25">
      <c r="G124" s="26">
        <v>6647832</v>
      </c>
      <c r="H124" s="26" t="s">
        <v>56</v>
      </c>
    </row>
    <row r="125" spans="7:8" x14ac:dyDescent="0.25">
      <c r="G125" s="26">
        <v>6464677</v>
      </c>
      <c r="H125" s="26" t="s">
        <v>56</v>
      </c>
    </row>
    <row r="126" spans="7:8" x14ac:dyDescent="0.25">
      <c r="G126" s="26">
        <v>3507843</v>
      </c>
      <c r="H126" s="26" t="s">
        <v>56</v>
      </c>
    </row>
    <row r="127" spans="7:8" x14ac:dyDescent="0.25">
      <c r="G127" s="26">
        <v>6568148</v>
      </c>
      <c r="H127" s="26" t="s">
        <v>56</v>
      </c>
    </row>
    <row r="128" spans="7:8" x14ac:dyDescent="0.25">
      <c r="G128" s="26">
        <v>6328364</v>
      </c>
      <c r="H128" s="26">
        <v>0.61</v>
      </c>
    </row>
    <row r="129" spans="7:8" x14ac:dyDescent="0.25">
      <c r="G129" s="26">
        <v>7397891</v>
      </c>
      <c r="H129" s="26" t="s">
        <v>56</v>
      </c>
    </row>
    <row r="130" spans="7:8" x14ac:dyDescent="0.25">
      <c r="G130" s="26">
        <v>7948275</v>
      </c>
      <c r="H130" s="26">
        <v>0.3</v>
      </c>
    </row>
    <row r="131" spans="7:8" x14ac:dyDescent="0.25">
      <c r="G131" s="26">
        <v>8948317</v>
      </c>
      <c r="H131" s="26">
        <v>3.5</v>
      </c>
    </row>
    <row r="132" spans="7:8" x14ac:dyDescent="0.25">
      <c r="G132" s="26">
        <v>1775170</v>
      </c>
      <c r="H132" s="26">
        <v>3.8</v>
      </c>
    </row>
    <row r="133" spans="7:8" x14ac:dyDescent="0.25">
      <c r="G133" s="26">
        <v>5924086</v>
      </c>
      <c r="H133" s="26">
        <v>1.8</v>
      </c>
    </row>
    <row r="134" spans="7:8" x14ac:dyDescent="0.25">
      <c r="G134" s="26">
        <v>6222864</v>
      </c>
      <c r="H134" s="26" t="s">
        <v>56</v>
      </c>
    </row>
    <row r="135" spans="7:8" x14ac:dyDescent="0.25">
      <c r="G135" s="26">
        <v>6575343</v>
      </c>
      <c r="H135" s="26" t="s">
        <v>56</v>
      </c>
    </row>
    <row r="136" spans="7:8" x14ac:dyDescent="0.25">
      <c r="G136" s="26">
        <v>8972242</v>
      </c>
      <c r="H136" s="26" t="s">
        <v>56</v>
      </c>
    </row>
    <row r="137" spans="7:8" x14ac:dyDescent="0.25">
      <c r="G137" s="26">
        <v>9515130</v>
      </c>
      <c r="H137" s="26" t="s">
        <v>56</v>
      </c>
    </row>
    <row r="138" spans="7:8" x14ac:dyDescent="0.25">
      <c r="G138" s="26">
        <v>5316729</v>
      </c>
      <c r="H138" s="26" t="s">
        <v>56</v>
      </c>
    </row>
    <row r="139" spans="7:8" x14ac:dyDescent="0.25">
      <c r="G139" s="26">
        <v>8437729</v>
      </c>
      <c r="H139" s="26" t="s">
        <v>56</v>
      </c>
    </row>
    <row r="140" spans="7:8" x14ac:dyDescent="0.25">
      <c r="G140" s="26">
        <v>9421301</v>
      </c>
      <c r="H140" s="26">
        <v>2</v>
      </c>
    </row>
    <row r="141" spans="7:8" x14ac:dyDescent="0.25">
      <c r="G141" s="26">
        <v>1669392</v>
      </c>
      <c r="H141" s="26" t="s">
        <v>56</v>
      </c>
    </row>
    <row r="142" spans="7:8" x14ac:dyDescent="0.25">
      <c r="G142" s="26">
        <v>3497041</v>
      </c>
      <c r="H142" s="26" t="s">
        <v>56</v>
      </c>
    </row>
    <row r="143" spans="7:8" x14ac:dyDescent="0.25">
      <c r="G143" s="26">
        <v>4353000</v>
      </c>
      <c r="H143" s="26">
        <v>0.15</v>
      </c>
    </row>
    <row r="144" spans="7:8" x14ac:dyDescent="0.25">
      <c r="G144" s="26">
        <v>4753016</v>
      </c>
      <c r="H144" s="26" t="s">
        <v>56</v>
      </c>
    </row>
    <row r="145" spans="7:8" x14ac:dyDescent="0.25">
      <c r="G145" s="26">
        <v>6273204</v>
      </c>
      <c r="H145" s="26" t="s">
        <v>56</v>
      </c>
    </row>
    <row r="146" spans="7:8" x14ac:dyDescent="0.25">
      <c r="G146" s="26">
        <v>9860216</v>
      </c>
      <c r="H146" s="26" t="s">
        <v>56</v>
      </c>
    </row>
    <row r="147" spans="7:8" x14ac:dyDescent="0.25">
      <c r="G147" s="26">
        <v>3035071</v>
      </c>
      <c r="H147" s="26" t="s">
        <v>56</v>
      </c>
    </row>
    <row r="148" spans="7:8" x14ac:dyDescent="0.25">
      <c r="G148" s="26">
        <v>6194435</v>
      </c>
      <c r="H148" s="26">
        <v>8.3800000000000008</v>
      </c>
    </row>
    <row r="149" spans="7:8" x14ac:dyDescent="0.25">
      <c r="G149" s="26">
        <v>7342352</v>
      </c>
      <c r="H149" s="26" t="s">
        <v>56</v>
      </c>
    </row>
    <row r="150" spans="7:8" x14ac:dyDescent="0.25">
      <c r="G150" s="26">
        <v>9020344</v>
      </c>
      <c r="H150" s="26">
        <v>3.17</v>
      </c>
    </row>
    <row r="151" spans="7:8" x14ac:dyDescent="0.25">
      <c r="G151" s="26">
        <v>3596614</v>
      </c>
      <c r="H151" s="26" t="s">
        <v>56</v>
      </c>
    </row>
    <row r="152" spans="7:8" x14ac:dyDescent="0.25">
      <c r="G152" s="26">
        <v>4873219</v>
      </c>
      <c r="H152" s="26" t="s">
        <v>56</v>
      </c>
    </row>
    <row r="153" spans="7:8" x14ac:dyDescent="0.25">
      <c r="G153" s="26">
        <v>2124072</v>
      </c>
      <c r="H153" s="26">
        <v>10.85</v>
      </c>
    </row>
    <row r="154" spans="7:8" x14ac:dyDescent="0.25">
      <c r="G154" s="26">
        <v>5574242</v>
      </c>
      <c r="H154" s="26" t="s">
        <v>56</v>
      </c>
    </row>
    <row r="155" spans="7:8" x14ac:dyDescent="0.25">
      <c r="G155" s="26">
        <v>7996896</v>
      </c>
      <c r="H155" s="26" t="s">
        <v>56</v>
      </c>
    </row>
    <row r="156" spans="7:8" x14ac:dyDescent="0.25">
      <c r="G156" s="26">
        <v>6767042</v>
      </c>
      <c r="H156" s="26" t="s">
        <v>56</v>
      </c>
    </row>
    <row r="157" spans="7:8" x14ac:dyDescent="0.25">
      <c r="G157" s="26">
        <v>1167120</v>
      </c>
      <c r="H157" s="26" t="s">
        <v>56</v>
      </c>
    </row>
    <row r="158" spans="7:8" x14ac:dyDescent="0.25">
      <c r="G158" s="26">
        <v>3419152</v>
      </c>
      <c r="H158" s="26" t="s">
        <v>56</v>
      </c>
    </row>
    <row r="159" spans="7:8" x14ac:dyDescent="0.25">
      <c r="G159" s="26">
        <v>3729885</v>
      </c>
      <c r="H159" s="26" t="s">
        <v>56</v>
      </c>
    </row>
    <row r="160" spans="7:8" x14ac:dyDescent="0.25">
      <c r="G160" s="26">
        <v>4053538</v>
      </c>
      <c r="H160" s="26" t="s">
        <v>56</v>
      </c>
    </row>
    <row r="161" spans="7:8" x14ac:dyDescent="0.25">
      <c r="G161" s="26">
        <v>5514799</v>
      </c>
      <c r="H161" s="26">
        <v>2.8</v>
      </c>
    </row>
    <row r="162" spans="7:8" x14ac:dyDescent="0.25">
      <c r="G162" s="26">
        <v>2762535</v>
      </c>
      <c r="H162" s="26" t="s">
        <v>56</v>
      </c>
    </row>
    <row r="163" spans="7:8" x14ac:dyDescent="0.25">
      <c r="G163" s="26">
        <v>9444267</v>
      </c>
      <c r="H163" s="26" t="s">
        <v>56</v>
      </c>
    </row>
    <row r="164" spans="7:8" x14ac:dyDescent="0.25">
      <c r="G164" s="26">
        <v>9565298</v>
      </c>
      <c r="H164" s="26" t="s">
        <v>56</v>
      </c>
    </row>
    <row r="165" spans="7:8" x14ac:dyDescent="0.25">
      <c r="G165" s="26">
        <v>1444635</v>
      </c>
      <c r="H165" s="26" t="s">
        <v>56</v>
      </c>
    </row>
    <row r="166" spans="7:8" x14ac:dyDescent="0.25">
      <c r="G166" s="26">
        <v>8120309</v>
      </c>
      <c r="H166" s="26" t="s">
        <v>56</v>
      </c>
    </row>
    <row r="167" spans="7:8" x14ac:dyDescent="0.25">
      <c r="G167" s="26">
        <v>1186211</v>
      </c>
      <c r="H167" s="26" t="s">
        <v>56</v>
      </c>
    </row>
    <row r="168" spans="7:8" x14ac:dyDescent="0.25">
      <c r="G168" s="26">
        <v>6982016</v>
      </c>
      <c r="H168" s="26">
        <v>1</v>
      </c>
    </row>
    <row r="169" spans="7:8" x14ac:dyDescent="0.25">
      <c r="G169" s="26">
        <v>2273457</v>
      </c>
      <c r="H169" s="26" t="s">
        <v>56</v>
      </c>
    </row>
    <row r="170" spans="7:8" x14ac:dyDescent="0.25">
      <c r="G170" s="26">
        <v>3123950</v>
      </c>
      <c r="H170" s="26" t="s">
        <v>56</v>
      </c>
    </row>
    <row r="171" spans="7:8" x14ac:dyDescent="0.25">
      <c r="G171" s="26">
        <v>3316135</v>
      </c>
      <c r="H171" s="26">
        <v>4.54</v>
      </c>
    </row>
    <row r="172" spans="7:8" x14ac:dyDescent="0.25">
      <c r="G172" s="26">
        <v>9769829</v>
      </c>
      <c r="H172" s="26">
        <v>3.5</v>
      </c>
    </row>
    <row r="173" spans="7:8" x14ac:dyDescent="0.25">
      <c r="G173" s="26">
        <v>2207155</v>
      </c>
      <c r="H173" s="26" t="s">
        <v>56</v>
      </c>
    </row>
    <row r="174" spans="7:8" x14ac:dyDescent="0.25">
      <c r="G174" s="26">
        <v>3438039</v>
      </c>
      <c r="H174" s="26" t="s">
        <v>56</v>
      </c>
    </row>
    <row r="175" spans="7:8" x14ac:dyDescent="0.25">
      <c r="G175" s="26">
        <v>1275302</v>
      </c>
      <c r="H175" s="26" t="s">
        <v>56</v>
      </c>
    </row>
    <row r="176" spans="7:8" x14ac:dyDescent="0.25">
      <c r="G176" s="26">
        <v>6373063</v>
      </c>
      <c r="H176" s="26" t="s">
        <v>56</v>
      </c>
    </row>
    <row r="177" spans="7:8" x14ac:dyDescent="0.25">
      <c r="G177" s="26">
        <v>2120360</v>
      </c>
      <c r="H177" s="26" t="s">
        <v>56</v>
      </c>
    </row>
    <row r="178" spans="7:8" x14ac:dyDescent="0.25">
      <c r="G178" s="26">
        <v>9043642</v>
      </c>
      <c r="H178" s="26" t="s">
        <v>56</v>
      </c>
    </row>
    <row r="179" spans="7:8" x14ac:dyDescent="0.25">
      <c r="G179" s="26">
        <v>2108418</v>
      </c>
      <c r="H179" s="26">
        <v>0.7</v>
      </c>
    </row>
    <row r="180" spans="7:8" x14ac:dyDescent="0.25">
      <c r="G180" s="26">
        <v>2971256</v>
      </c>
      <c r="H180" s="26" t="s">
        <v>56</v>
      </c>
    </row>
    <row r="181" spans="7:8" x14ac:dyDescent="0.25">
      <c r="G181" s="26">
        <v>6045618</v>
      </c>
      <c r="H181" s="26">
        <v>0.7</v>
      </c>
    </row>
    <row r="182" spans="7:8" x14ac:dyDescent="0.25">
      <c r="G182" s="26">
        <v>8705330</v>
      </c>
      <c r="H182" s="26" t="s">
        <v>56</v>
      </c>
    </row>
    <row r="183" spans="7:8" x14ac:dyDescent="0.25">
      <c r="G183" s="26">
        <v>4915843</v>
      </c>
      <c r="H183" s="26" t="s">
        <v>56</v>
      </c>
    </row>
    <row r="184" spans="7:8" x14ac:dyDescent="0.25">
      <c r="G184" s="26">
        <v>5035933</v>
      </c>
      <c r="H184" s="26">
        <v>4.5</v>
      </c>
    </row>
    <row r="185" spans="7:8" x14ac:dyDescent="0.25">
      <c r="G185" s="26">
        <v>2137177</v>
      </c>
      <c r="H185" s="26">
        <v>1.1499999999999999</v>
      </c>
    </row>
    <row r="186" spans="7:8" x14ac:dyDescent="0.25">
      <c r="G186" s="26">
        <v>2759388</v>
      </c>
      <c r="H186" s="26">
        <v>0.65</v>
      </c>
    </row>
    <row r="187" spans="7:8" x14ac:dyDescent="0.25">
      <c r="G187" s="26">
        <v>8363329</v>
      </c>
      <c r="H187" s="26">
        <v>2.15</v>
      </c>
    </row>
    <row r="188" spans="7:8" x14ac:dyDescent="0.25">
      <c r="G188" s="26">
        <v>9822078</v>
      </c>
      <c r="H188" s="26" t="s">
        <v>56</v>
      </c>
    </row>
    <row r="189" spans="7:8" x14ac:dyDescent="0.25">
      <c r="G189" s="26">
        <v>3378845</v>
      </c>
      <c r="H189" s="26" t="s">
        <v>56</v>
      </c>
    </row>
    <row r="190" spans="7:8" x14ac:dyDescent="0.25">
      <c r="G190" s="26">
        <v>7637650</v>
      </c>
      <c r="H190" s="26" t="s">
        <v>56</v>
      </c>
    </row>
    <row r="191" spans="7:8" x14ac:dyDescent="0.25">
      <c r="G191" s="26">
        <v>3225877</v>
      </c>
      <c r="H191" s="26" t="s">
        <v>56</v>
      </c>
    </row>
    <row r="192" spans="7:8" x14ac:dyDescent="0.25">
      <c r="G192" s="26">
        <v>4838508</v>
      </c>
      <c r="H192" s="26" t="s">
        <v>56</v>
      </c>
    </row>
    <row r="193" spans="7:8" x14ac:dyDescent="0.25">
      <c r="G193" s="26">
        <v>7671346</v>
      </c>
      <c r="H193" s="26">
        <v>2.74</v>
      </c>
    </row>
    <row r="194" spans="7:8" x14ac:dyDescent="0.25">
      <c r="G194" s="26">
        <v>9827880</v>
      </c>
      <c r="H194" s="26" t="s">
        <v>56</v>
      </c>
    </row>
    <row r="195" spans="7:8" x14ac:dyDescent="0.25">
      <c r="G195" s="26">
        <v>1002500</v>
      </c>
      <c r="H195" s="26">
        <v>1.55</v>
      </c>
    </row>
    <row r="196" spans="7:8" x14ac:dyDescent="0.25">
      <c r="G196" s="26">
        <v>8111226</v>
      </c>
      <c r="H196" s="26" t="s">
        <v>56</v>
      </c>
    </row>
    <row r="197" spans="7:8" x14ac:dyDescent="0.25">
      <c r="G197" s="26">
        <v>9446973</v>
      </c>
      <c r="H197" s="26" t="s">
        <v>56</v>
      </c>
    </row>
    <row r="198" spans="7:8" x14ac:dyDescent="0.25">
      <c r="G198" s="26">
        <v>1803219</v>
      </c>
      <c r="H198" s="26" t="s">
        <v>56</v>
      </c>
    </row>
    <row r="199" spans="7:8" x14ac:dyDescent="0.25">
      <c r="G199" s="26">
        <v>9196740</v>
      </c>
      <c r="H199" s="26">
        <v>1.4</v>
      </c>
    </row>
    <row r="200" spans="7:8" x14ac:dyDescent="0.25">
      <c r="G200" s="26">
        <v>9889921</v>
      </c>
      <c r="H200" s="26" t="s">
        <v>56</v>
      </c>
    </row>
    <row r="201" spans="7:8" x14ac:dyDescent="0.25">
      <c r="G201" s="26">
        <v>1040113</v>
      </c>
      <c r="H201" s="26" t="s">
        <v>56</v>
      </c>
    </row>
    <row r="202" spans="7:8" x14ac:dyDescent="0.25">
      <c r="G202" s="26">
        <v>1628218</v>
      </c>
      <c r="H202" s="26" t="s">
        <v>56</v>
      </c>
    </row>
    <row r="203" spans="7:8" x14ac:dyDescent="0.25">
      <c r="G203" s="26">
        <v>9900242</v>
      </c>
      <c r="H203" s="26" t="s">
        <v>56</v>
      </c>
    </row>
    <row r="204" spans="7:8" x14ac:dyDescent="0.25">
      <c r="G204" s="26">
        <v>1842610</v>
      </c>
      <c r="H204" s="26">
        <v>0.38</v>
      </c>
    </row>
    <row r="205" spans="7:8" x14ac:dyDescent="0.25">
      <c r="G205" s="26">
        <v>5097137</v>
      </c>
      <c r="H205" s="26" t="s">
        <v>56</v>
      </c>
    </row>
    <row r="206" spans="7:8" x14ac:dyDescent="0.25">
      <c r="G206" s="26">
        <v>2149967</v>
      </c>
      <c r="H206" s="26" t="s">
        <v>56</v>
      </c>
    </row>
    <row r="207" spans="7:8" x14ac:dyDescent="0.25">
      <c r="G207" s="26">
        <v>5873144</v>
      </c>
      <c r="H207" s="26" t="s">
        <v>56</v>
      </c>
    </row>
    <row r="208" spans="7:8" x14ac:dyDescent="0.25">
      <c r="G208" s="26">
        <v>9921005</v>
      </c>
      <c r="H208" s="26" t="s">
        <v>56</v>
      </c>
    </row>
    <row r="209" spans="7:8" x14ac:dyDescent="0.25">
      <c r="G209" s="26">
        <v>5188116</v>
      </c>
      <c r="H209" s="26">
        <v>2</v>
      </c>
    </row>
    <row r="210" spans="7:8" x14ac:dyDescent="0.25">
      <c r="G210" s="26">
        <v>5431724</v>
      </c>
      <c r="H210" s="26" t="s">
        <v>56</v>
      </c>
    </row>
    <row r="211" spans="7:8" x14ac:dyDescent="0.25">
      <c r="G211" s="26">
        <v>5688683</v>
      </c>
      <c r="H211" s="26" t="s">
        <v>56</v>
      </c>
    </row>
    <row r="212" spans="7:8" x14ac:dyDescent="0.25">
      <c r="G212" s="26">
        <v>6696492</v>
      </c>
      <c r="H212" s="26">
        <v>1</v>
      </c>
    </row>
    <row r="213" spans="7:8" x14ac:dyDescent="0.25">
      <c r="G213" s="26">
        <v>7450084</v>
      </c>
      <c r="H213" s="26" t="s">
        <v>56</v>
      </c>
    </row>
    <row r="214" spans="7:8" x14ac:dyDescent="0.25">
      <c r="G214" s="26">
        <v>5286623</v>
      </c>
      <c r="H214" s="26" t="s">
        <v>56</v>
      </c>
    </row>
    <row r="215" spans="7:8" x14ac:dyDescent="0.25">
      <c r="G215" s="26">
        <v>1284245</v>
      </c>
      <c r="H215" s="26" t="s">
        <v>56</v>
      </c>
    </row>
    <row r="216" spans="7:8" x14ac:dyDescent="0.25">
      <c r="G216" s="26">
        <v>7155077</v>
      </c>
      <c r="H216" s="26">
        <v>3.72</v>
      </c>
    </row>
    <row r="217" spans="7:8" x14ac:dyDescent="0.25">
      <c r="G217" s="26">
        <v>2390237</v>
      </c>
      <c r="H217" s="26">
        <v>8</v>
      </c>
    </row>
    <row r="218" spans="7:8" x14ac:dyDescent="0.25">
      <c r="G218" s="26">
        <v>2737309</v>
      </c>
      <c r="H218" s="26" t="s">
        <v>56</v>
      </c>
    </row>
    <row r="219" spans="7:8" x14ac:dyDescent="0.25">
      <c r="G219" s="26">
        <v>7173961</v>
      </c>
      <c r="H219" s="26" t="s">
        <v>56</v>
      </c>
    </row>
    <row r="220" spans="7:8" x14ac:dyDescent="0.25">
      <c r="G220" s="26">
        <v>2113315</v>
      </c>
      <c r="H220" s="26">
        <v>2</v>
      </c>
    </row>
    <row r="221" spans="7:8" x14ac:dyDescent="0.25">
      <c r="G221" s="26">
        <v>6253820</v>
      </c>
      <c r="H221" s="26" t="s">
        <v>56</v>
      </c>
    </row>
    <row r="222" spans="7:8" x14ac:dyDescent="0.25">
      <c r="G222" s="26">
        <v>7770879</v>
      </c>
      <c r="H222" s="26" t="s">
        <v>56</v>
      </c>
    </row>
    <row r="223" spans="7:8" x14ac:dyDescent="0.25">
      <c r="G223" s="26">
        <v>8572675</v>
      </c>
      <c r="H223" s="26">
        <v>1</v>
      </c>
    </row>
    <row r="224" spans="7:8" x14ac:dyDescent="0.25">
      <c r="G224" s="26">
        <v>8789691</v>
      </c>
      <c r="H224" s="26">
        <v>1</v>
      </c>
    </row>
    <row r="225" spans="7:8" x14ac:dyDescent="0.25">
      <c r="G225" s="26">
        <v>9121980</v>
      </c>
      <c r="H225" s="26">
        <v>6.4</v>
      </c>
    </row>
    <row r="226" spans="7:8" x14ac:dyDescent="0.25">
      <c r="G226" s="26">
        <v>9132885</v>
      </c>
      <c r="H226" s="26">
        <v>1.5</v>
      </c>
    </row>
    <row r="227" spans="7:8" x14ac:dyDescent="0.25">
      <c r="G227" s="26">
        <v>6843555</v>
      </c>
      <c r="H227" s="26">
        <v>1.02</v>
      </c>
    </row>
    <row r="228" spans="7:8" x14ac:dyDescent="0.25">
      <c r="G228" s="26">
        <v>7731648</v>
      </c>
      <c r="H228" s="26">
        <v>3.5</v>
      </c>
    </row>
    <row r="229" spans="7:8" x14ac:dyDescent="0.25">
      <c r="G229" s="26">
        <v>3289798</v>
      </c>
      <c r="H229" s="26" t="s">
        <v>56</v>
      </c>
    </row>
    <row r="230" spans="7:8" x14ac:dyDescent="0.25">
      <c r="G230" s="26">
        <v>7877605</v>
      </c>
      <c r="H230" s="26">
        <v>4.2699999999999996</v>
      </c>
    </row>
    <row r="231" spans="7:8" x14ac:dyDescent="0.25">
      <c r="G231" s="26">
        <v>1205882</v>
      </c>
      <c r="H231" s="26">
        <v>2.46</v>
      </c>
    </row>
    <row r="232" spans="7:8" x14ac:dyDescent="0.25">
      <c r="G232" s="26">
        <v>3419852</v>
      </c>
      <c r="H232" s="26">
        <v>0.95</v>
      </c>
    </row>
    <row r="233" spans="7:8" x14ac:dyDescent="0.25">
      <c r="G233" s="26">
        <v>3754014</v>
      </c>
      <c r="H233" s="26">
        <v>2.72</v>
      </c>
    </row>
    <row r="234" spans="7:8" x14ac:dyDescent="0.25">
      <c r="G234" s="26">
        <v>4620794</v>
      </c>
      <c r="H234" s="26">
        <v>5.56</v>
      </c>
    </row>
    <row r="235" spans="7:8" x14ac:dyDescent="0.25">
      <c r="G235" s="26">
        <v>4738631</v>
      </c>
      <c r="H235" s="26">
        <v>2.2599999999999998</v>
      </c>
    </row>
    <row r="236" spans="7:8" x14ac:dyDescent="0.25">
      <c r="G236" s="26">
        <v>6099842</v>
      </c>
      <c r="H236" s="26" t="s">
        <v>56</v>
      </c>
    </row>
    <row r="237" spans="7:8" x14ac:dyDescent="0.25">
      <c r="G237" s="26">
        <v>6407791</v>
      </c>
      <c r="H237" s="26">
        <v>3.44</v>
      </c>
    </row>
    <row r="238" spans="7:8" x14ac:dyDescent="0.25">
      <c r="G238" s="26">
        <v>8727215</v>
      </c>
      <c r="H238" s="26">
        <v>2.36</v>
      </c>
    </row>
    <row r="239" spans="7:8" x14ac:dyDescent="0.25">
      <c r="G239" s="26">
        <v>9082139</v>
      </c>
      <c r="H239" s="26">
        <v>3.92</v>
      </c>
    </row>
    <row r="240" spans="7:8" x14ac:dyDescent="0.25">
      <c r="G240" s="26">
        <v>1083245</v>
      </c>
      <c r="H240" s="26">
        <v>1.04</v>
      </c>
    </row>
    <row r="241" spans="7:8" x14ac:dyDescent="0.25">
      <c r="G241" s="26">
        <v>2166397</v>
      </c>
      <c r="H241" s="26">
        <v>2.06</v>
      </c>
    </row>
    <row r="242" spans="7:8" x14ac:dyDescent="0.25">
      <c r="G242" s="26">
        <v>4718707</v>
      </c>
      <c r="H242" s="26">
        <v>0.56000000000000005</v>
      </c>
    </row>
    <row r="243" spans="7:8" x14ac:dyDescent="0.25">
      <c r="G243" s="26">
        <v>3479883</v>
      </c>
      <c r="H243" s="26">
        <v>3.85</v>
      </c>
    </row>
    <row r="244" spans="7:8" x14ac:dyDescent="0.25">
      <c r="G244" s="26">
        <v>4526900</v>
      </c>
      <c r="H244" s="26">
        <v>1.97</v>
      </c>
    </row>
    <row r="245" spans="7:8" x14ac:dyDescent="0.25">
      <c r="G245" s="26">
        <v>8508573</v>
      </c>
      <c r="H245" s="26">
        <v>1.97</v>
      </c>
    </row>
    <row r="246" spans="7:8" x14ac:dyDescent="0.25">
      <c r="G246" s="26">
        <v>9110422</v>
      </c>
      <c r="H246" s="26">
        <v>0.79</v>
      </c>
    </row>
    <row r="247" spans="7:8" x14ac:dyDescent="0.25">
      <c r="G247" s="26">
        <v>9622182</v>
      </c>
      <c r="H247" s="26">
        <v>24</v>
      </c>
    </row>
    <row r="248" spans="7:8" x14ac:dyDescent="0.25">
      <c r="G248" s="26">
        <v>9894067</v>
      </c>
      <c r="H248" s="26">
        <v>2</v>
      </c>
    </row>
    <row r="249" spans="7:8" x14ac:dyDescent="0.25">
      <c r="G249" s="26">
        <v>3577415</v>
      </c>
      <c r="H249" s="26">
        <v>4</v>
      </c>
    </row>
    <row r="250" spans="7:8" x14ac:dyDescent="0.25">
      <c r="G250" s="26">
        <v>6004103</v>
      </c>
      <c r="H250" s="26">
        <v>5</v>
      </c>
    </row>
    <row r="251" spans="7:8" x14ac:dyDescent="0.25">
      <c r="G251" s="26">
        <v>8981378</v>
      </c>
      <c r="H251" s="26">
        <v>9.14</v>
      </c>
    </row>
    <row r="252" spans="7:8" x14ac:dyDescent="0.25">
      <c r="G252" s="26">
        <v>2566481</v>
      </c>
      <c r="H252" s="26">
        <v>3.6</v>
      </c>
    </row>
    <row r="253" spans="7:8" x14ac:dyDescent="0.25">
      <c r="G253" s="26">
        <v>5550618</v>
      </c>
      <c r="H253" s="26">
        <v>2.9</v>
      </c>
    </row>
    <row r="254" spans="7:8" x14ac:dyDescent="0.25">
      <c r="G254" s="26">
        <v>6798291</v>
      </c>
      <c r="H254" s="26">
        <v>13.26</v>
      </c>
    </row>
    <row r="255" spans="7:8" x14ac:dyDescent="0.25">
      <c r="G255" s="26">
        <v>6947606</v>
      </c>
      <c r="H255" s="26">
        <v>21.5</v>
      </c>
    </row>
    <row r="256" spans="7:8" x14ac:dyDescent="0.25">
      <c r="G256" s="26">
        <v>8208174</v>
      </c>
      <c r="H256" s="26">
        <v>4.6500000000000004</v>
      </c>
    </row>
    <row r="257" spans="7:8" x14ac:dyDescent="0.25">
      <c r="G257" s="26">
        <v>4473545</v>
      </c>
      <c r="H257" s="26">
        <v>7.54</v>
      </c>
    </row>
    <row r="258" spans="7:8" x14ac:dyDescent="0.25">
      <c r="G258" s="26">
        <v>7456323</v>
      </c>
      <c r="H258" s="26">
        <v>1.6</v>
      </c>
    </row>
    <row r="259" spans="7:8" x14ac:dyDescent="0.25">
      <c r="G259" s="26">
        <v>8969738</v>
      </c>
      <c r="H259" s="26">
        <v>1.75</v>
      </c>
    </row>
    <row r="260" spans="7:8" x14ac:dyDescent="0.25">
      <c r="G260" s="26">
        <v>2261593</v>
      </c>
      <c r="H260" s="26" t="s">
        <v>56</v>
      </c>
    </row>
    <row r="261" spans="7:8" x14ac:dyDescent="0.25">
      <c r="G261" s="26">
        <v>3044566</v>
      </c>
      <c r="H261" s="26">
        <v>7</v>
      </c>
    </row>
    <row r="262" spans="7:8" x14ac:dyDescent="0.25">
      <c r="G262" s="26">
        <v>5415676</v>
      </c>
      <c r="H262" s="26">
        <v>2</v>
      </c>
    </row>
    <row r="263" spans="7:8" x14ac:dyDescent="0.25">
      <c r="G263" s="26">
        <v>5532423</v>
      </c>
      <c r="H263" s="26">
        <v>4.3099999999999996</v>
      </c>
    </row>
    <row r="264" spans="7:8" x14ac:dyDescent="0.25">
      <c r="G264" s="26">
        <v>5904721</v>
      </c>
      <c r="H264" s="26">
        <v>18.55</v>
      </c>
    </row>
    <row r="265" spans="7:8" x14ac:dyDescent="0.25">
      <c r="G265" s="26">
        <v>2428990</v>
      </c>
      <c r="H265" s="26" t="s">
        <v>56</v>
      </c>
    </row>
    <row r="266" spans="7:8" x14ac:dyDescent="0.25">
      <c r="G266" s="26">
        <v>4134002</v>
      </c>
      <c r="H266" s="26">
        <v>12</v>
      </c>
    </row>
    <row r="267" spans="7:8" x14ac:dyDescent="0.25">
      <c r="G267" s="26">
        <v>5878280</v>
      </c>
      <c r="H267" s="26" t="s">
        <v>56</v>
      </c>
    </row>
    <row r="268" spans="7:8" x14ac:dyDescent="0.25">
      <c r="G268" s="26">
        <v>3145373</v>
      </c>
      <c r="H268" s="26" t="s">
        <v>56</v>
      </c>
    </row>
    <row r="269" spans="7:8" x14ac:dyDescent="0.25">
      <c r="G269" s="26">
        <v>5453074</v>
      </c>
      <c r="H269" s="26">
        <v>0.23</v>
      </c>
    </row>
    <row r="270" spans="7:8" x14ac:dyDescent="0.25">
      <c r="G270" s="26">
        <v>7931396</v>
      </c>
      <c r="H270" s="26">
        <v>0.24</v>
      </c>
    </row>
    <row r="271" spans="7:8" x14ac:dyDescent="0.25">
      <c r="G271" s="26">
        <v>3923580</v>
      </c>
      <c r="H271" s="26">
        <v>3.35</v>
      </c>
    </row>
    <row r="272" spans="7:8" x14ac:dyDescent="0.25">
      <c r="G272" s="26">
        <v>3962921</v>
      </c>
      <c r="H272" s="26" t="s">
        <v>56</v>
      </c>
    </row>
    <row r="273" spans="7:8" x14ac:dyDescent="0.25">
      <c r="G273" s="26">
        <v>4751683</v>
      </c>
      <c r="H273" s="26" t="s">
        <v>56</v>
      </c>
    </row>
    <row r="274" spans="7:8" x14ac:dyDescent="0.25">
      <c r="G274" s="26">
        <v>4186092</v>
      </c>
      <c r="H274" s="26">
        <v>2.15</v>
      </c>
    </row>
    <row r="275" spans="7:8" x14ac:dyDescent="0.25">
      <c r="G275" s="26">
        <v>1064953</v>
      </c>
      <c r="H275" s="26">
        <v>10.94</v>
      </c>
    </row>
    <row r="276" spans="7:8" x14ac:dyDescent="0.25">
      <c r="G276" s="26">
        <v>5094785</v>
      </c>
      <c r="H276" s="26">
        <v>1.85</v>
      </c>
    </row>
    <row r="277" spans="7:8" x14ac:dyDescent="0.25">
      <c r="G277" s="26">
        <v>9897719</v>
      </c>
      <c r="H277" s="26">
        <v>0.33</v>
      </c>
    </row>
    <row r="278" spans="7:8" x14ac:dyDescent="0.25">
      <c r="G278" s="26">
        <v>4019506</v>
      </c>
      <c r="H278" s="26">
        <v>2.2000000000000002</v>
      </c>
    </row>
    <row r="279" spans="7:8" x14ac:dyDescent="0.25">
      <c r="G279" s="26">
        <v>6823751</v>
      </c>
      <c r="H279" s="26">
        <v>1.2</v>
      </c>
    </row>
    <row r="280" spans="7:8" x14ac:dyDescent="0.25">
      <c r="G280" s="26">
        <v>1612017</v>
      </c>
      <c r="H280" s="26">
        <v>1.25</v>
      </c>
    </row>
    <row r="281" spans="7:8" x14ac:dyDescent="0.25">
      <c r="G281" s="26">
        <v>3819128</v>
      </c>
      <c r="H281" s="26">
        <v>1.3</v>
      </c>
    </row>
    <row r="282" spans="7:8" x14ac:dyDescent="0.25">
      <c r="G282" s="26">
        <v>5792238</v>
      </c>
      <c r="H282" s="26">
        <v>6.05</v>
      </c>
    </row>
    <row r="283" spans="7:8" x14ac:dyDescent="0.25">
      <c r="G283" s="26">
        <v>6018085</v>
      </c>
      <c r="H283" s="26">
        <v>0.25</v>
      </c>
    </row>
    <row r="284" spans="7:8" x14ac:dyDescent="0.25">
      <c r="G284" s="26">
        <v>9976890</v>
      </c>
      <c r="H284" s="26">
        <v>5.0999999999999996</v>
      </c>
    </row>
    <row r="285" spans="7:8" x14ac:dyDescent="0.25">
      <c r="G285" s="26">
        <v>6964348</v>
      </c>
      <c r="H285" s="26">
        <v>0.16</v>
      </c>
    </row>
    <row r="286" spans="7:8" x14ac:dyDescent="0.25">
      <c r="G286" s="26">
        <v>6907277</v>
      </c>
      <c r="H286" s="26">
        <v>5.51</v>
      </c>
    </row>
    <row r="287" spans="7:8" x14ac:dyDescent="0.25">
      <c r="G287" s="26">
        <v>8074825</v>
      </c>
      <c r="H287" s="26">
        <v>2.6</v>
      </c>
    </row>
    <row r="288" spans="7:8" x14ac:dyDescent="0.25">
      <c r="G288" s="26">
        <v>9180475</v>
      </c>
      <c r="H288" s="26" t="s">
        <v>56</v>
      </c>
    </row>
    <row r="289" spans="7:8" x14ac:dyDescent="0.25">
      <c r="G289" s="26">
        <v>9511020</v>
      </c>
      <c r="H289" s="26">
        <v>6</v>
      </c>
    </row>
    <row r="290" spans="7:8" x14ac:dyDescent="0.25">
      <c r="G290" s="26">
        <v>7823716</v>
      </c>
      <c r="H290" s="26">
        <v>2.58</v>
      </c>
    </row>
    <row r="291" spans="7:8" x14ac:dyDescent="0.25">
      <c r="G291" s="26">
        <v>1052293</v>
      </c>
      <c r="H291" s="26">
        <v>5.5</v>
      </c>
    </row>
    <row r="292" spans="7:8" x14ac:dyDescent="0.25">
      <c r="G292" s="26">
        <v>7149586</v>
      </c>
      <c r="H292" s="26">
        <v>0.5</v>
      </c>
    </row>
    <row r="293" spans="7:8" x14ac:dyDescent="0.25">
      <c r="G293" s="26">
        <v>1128473</v>
      </c>
      <c r="H293" s="26" t="s">
        <v>56</v>
      </c>
    </row>
    <row r="294" spans="7:8" x14ac:dyDescent="0.25">
      <c r="G294" s="26">
        <v>7402278</v>
      </c>
      <c r="H294" s="26" t="s">
        <v>56</v>
      </c>
    </row>
    <row r="295" spans="7:8" x14ac:dyDescent="0.25">
      <c r="G295" s="26">
        <v>3101074</v>
      </c>
      <c r="H295" s="26">
        <v>3</v>
      </c>
    </row>
    <row r="296" spans="7:8" x14ac:dyDescent="0.25">
      <c r="G296" s="26">
        <v>2073130</v>
      </c>
      <c r="H296" s="26">
        <v>1.1000000000000001</v>
      </c>
    </row>
    <row r="297" spans="7:8" x14ac:dyDescent="0.25">
      <c r="G297" s="26">
        <v>6765358</v>
      </c>
      <c r="H297" s="26">
        <v>0.61</v>
      </c>
    </row>
    <row r="298" spans="7:8" x14ac:dyDescent="0.25">
      <c r="G298" s="26">
        <v>9126372</v>
      </c>
      <c r="H298" s="26">
        <v>3.9</v>
      </c>
    </row>
    <row r="299" spans="7:8" x14ac:dyDescent="0.25">
      <c r="G299" s="26">
        <v>4901864</v>
      </c>
      <c r="H299" s="26">
        <v>4.8</v>
      </c>
    </row>
    <row r="300" spans="7:8" x14ac:dyDescent="0.25">
      <c r="G300" s="26">
        <v>7282685</v>
      </c>
      <c r="H300" s="26">
        <v>6.02</v>
      </c>
    </row>
    <row r="301" spans="7:8" x14ac:dyDescent="0.25">
      <c r="G301" s="26">
        <v>8904784</v>
      </c>
      <c r="H301" s="26">
        <v>0.35</v>
      </c>
    </row>
    <row r="302" spans="7:8" x14ac:dyDescent="0.25">
      <c r="G302" s="26">
        <v>3088779</v>
      </c>
      <c r="H302" s="26">
        <v>2.81</v>
      </c>
    </row>
    <row r="303" spans="7:8" x14ac:dyDescent="0.25">
      <c r="G303" s="26">
        <v>1279843</v>
      </c>
      <c r="H303" s="26">
        <v>0.8</v>
      </c>
    </row>
    <row r="304" spans="7:8" x14ac:dyDescent="0.25">
      <c r="G304" s="26">
        <v>4916523</v>
      </c>
      <c r="H304" s="26">
        <v>3.55</v>
      </c>
    </row>
    <row r="305" spans="7:8" x14ac:dyDescent="0.25">
      <c r="G305" s="26">
        <v>5824045</v>
      </c>
      <c r="H305" s="26" t="s">
        <v>56</v>
      </c>
    </row>
    <row r="306" spans="7:8" x14ac:dyDescent="0.25">
      <c r="G306" s="26">
        <v>1951334</v>
      </c>
      <c r="H306" s="26">
        <v>3.3</v>
      </c>
    </row>
    <row r="307" spans="7:8" x14ac:dyDescent="0.25">
      <c r="G307" s="26">
        <v>5220579</v>
      </c>
      <c r="H307" s="26">
        <v>1</v>
      </c>
    </row>
    <row r="308" spans="7:8" x14ac:dyDescent="0.25">
      <c r="G308" s="26">
        <v>6223254</v>
      </c>
      <c r="H308" s="26">
        <v>0.2</v>
      </c>
    </row>
    <row r="309" spans="7:8" x14ac:dyDescent="0.25">
      <c r="G309" s="26">
        <v>8169226</v>
      </c>
      <c r="H309" s="26">
        <v>1.6</v>
      </c>
    </row>
    <row r="310" spans="7:8" x14ac:dyDescent="0.25">
      <c r="G310" s="26">
        <v>1554346</v>
      </c>
      <c r="H310" s="26">
        <v>0.63</v>
      </c>
    </row>
    <row r="311" spans="7:8" x14ac:dyDescent="0.25">
      <c r="G311" s="26">
        <v>5520871</v>
      </c>
      <c r="H311" s="26">
        <v>1</v>
      </c>
    </row>
    <row r="312" spans="7:8" x14ac:dyDescent="0.25">
      <c r="G312" s="26">
        <v>9424689</v>
      </c>
      <c r="H312" s="26" t="s">
        <v>56</v>
      </c>
    </row>
    <row r="313" spans="7:8" x14ac:dyDescent="0.25">
      <c r="G313" s="26">
        <v>1826001</v>
      </c>
      <c r="H313" s="26">
        <v>1.2</v>
      </c>
    </row>
    <row r="314" spans="7:8" x14ac:dyDescent="0.25">
      <c r="G314" s="26">
        <v>3281824</v>
      </c>
      <c r="H314" s="26">
        <v>4.0999999999999996</v>
      </c>
    </row>
    <row r="315" spans="7:8" x14ac:dyDescent="0.25">
      <c r="G315" s="26">
        <v>5321784</v>
      </c>
      <c r="H315" s="26">
        <v>2.2999999999999998</v>
      </c>
    </row>
    <row r="316" spans="7:8" x14ac:dyDescent="0.25">
      <c r="G316" s="26">
        <v>5393620</v>
      </c>
      <c r="H316" s="26">
        <v>2.2000000000000002</v>
      </c>
    </row>
    <row r="317" spans="7:8" x14ac:dyDescent="0.25">
      <c r="G317" s="26">
        <v>5490855</v>
      </c>
      <c r="H317" s="26">
        <v>2.7</v>
      </c>
    </row>
    <row r="318" spans="7:8" x14ac:dyDescent="0.25">
      <c r="G318" s="26">
        <v>5708945</v>
      </c>
      <c r="H318" s="26">
        <v>4.0999999999999996</v>
      </c>
    </row>
    <row r="319" spans="7:8" x14ac:dyDescent="0.25">
      <c r="G319" s="26">
        <v>7235731</v>
      </c>
      <c r="H319" s="26">
        <v>2.9</v>
      </c>
    </row>
    <row r="320" spans="7:8" x14ac:dyDescent="0.25">
      <c r="G320" s="26">
        <v>9675339</v>
      </c>
      <c r="H320" s="26">
        <v>3.8</v>
      </c>
    </row>
    <row r="321" spans="7:8" x14ac:dyDescent="0.25">
      <c r="G321" s="26">
        <v>5361326</v>
      </c>
      <c r="H321" s="26">
        <v>3</v>
      </c>
    </row>
    <row r="322" spans="7:8" x14ac:dyDescent="0.25">
      <c r="G322" s="26">
        <v>5877210</v>
      </c>
      <c r="H322" s="26">
        <v>0.36</v>
      </c>
    </row>
    <row r="323" spans="7:8" x14ac:dyDescent="0.25">
      <c r="G323" s="26">
        <v>7030099</v>
      </c>
      <c r="H323" s="26">
        <v>10.77</v>
      </c>
    </row>
    <row r="324" spans="7:8" x14ac:dyDescent="0.25">
      <c r="G324" s="26">
        <v>8915043</v>
      </c>
      <c r="H324" s="26">
        <v>5.0999999999999996</v>
      </c>
    </row>
    <row r="325" spans="7:8" x14ac:dyDescent="0.25">
      <c r="G325" s="26">
        <v>2631419</v>
      </c>
      <c r="H325" s="26" t="s">
        <v>56</v>
      </c>
    </row>
    <row r="326" spans="7:8" x14ac:dyDescent="0.25">
      <c r="G326" s="26">
        <v>2656881</v>
      </c>
      <c r="H326" s="26">
        <v>5.5</v>
      </c>
    </row>
    <row r="327" spans="7:8" x14ac:dyDescent="0.25">
      <c r="G327" s="26">
        <v>4156426</v>
      </c>
      <c r="H327" s="26">
        <v>1</v>
      </c>
    </row>
    <row r="328" spans="7:8" x14ac:dyDescent="0.25">
      <c r="G328" s="26">
        <v>4498267</v>
      </c>
      <c r="H328" s="26">
        <v>4</v>
      </c>
    </row>
    <row r="329" spans="7:8" x14ac:dyDescent="0.25">
      <c r="G329" s="26">
        <v>9080177</v>
      </c>
      <c r="H329" s="26">
        <v>11</v>
      </c>
    </row>
    <row r="330" spans="7:8" x14ac:dyDescent="0.25">
      <c r="G330" s="26">
        <v>7515682</v>
      </c>
      <c r="H330" s="26">
        <v>4.07</v>
      </c>
    </row>
    <row r="331" spans="7:8" x14ac:dyDescent="0.25">
      <c r="G331" s="26">
        <v>5005680</v>
      </c>
      <c r="H331" s="26">
        <v>3</v>
      </c>
    </row>
    <row r="332" spans="7:8" x14ac:dyDescent="0.25">
      <c r="G332" s="26">
        <v>4402486</v>
      </c>
      <c r="H332" s="26">
        <v>1.08</v>
      </c>
    </row>
    <row r="333" spans="7:8" x14ac:dyDescent="0.25">
      <c r="G333" s="26">
        <v>3645408</v>
      </c>
      <c r="H333" s="26">
        <v>2</v>
      </c>
    </row>
    <row r="334" spans="7:8" x14ac:dyDescent="0.25">
      <c r="G334" s="26">
        <v>3426045</v>
      </c>
      <c r="H334" s="26">
        <v>1.1499999999999999</v>
      </c>
    </row>
    <row r="335" spans="7:8" x14ac:dyDescent="0.25">
      <c r="G335" s="26">
        <v>4433549</v>
      </c>
      <c r="H335" s="26">
        <v>2</v>
      </c>
    </row>
    <row r="336" spans="7:8" x14ac:dyDescent="0.25">
      <c r="G336" s="26">
        <v>5389511</v>
      </c>
      <c r="H336" s="26" t="s">
        <v>56</v>
      </c>
    </row>
    <row r="337" spans="7:8" x14ac:dyDescent="0.25">
      <c r="G337" s="26">
        <v>4868204</v>
      </c>
      <c r="H337" s="26">
        <v>2.5</v>
      </c>
    </row>
    <row r="338" spans="7:8" x14ac:dyDescent="0.25">
      <c r="G338" s="26">
        <v>5570843</v>
      </c>
      <c r="H338" s="26">
        <v>1.76</v>
      </c>
    </row>
    <row r="339" spans="7:8" x14ac:dyDescent="0.25">
      <c r="G339" s="26">
        <v>5657832</v>
      </c>
      <c r="H339" s="26">
        <v>3</v>
      </c>
    </row>
    <row r="340" spans="7:8" x14ac:dyDescent="0.25">
      <c r="G340" s="26">
        <v>7182053</v>
      </c>
      <c r="H340" s="26">
        <v>1.35</v>
      </c>
    </row>
    <row r="341" spans="7:8" x14ac:dyDescent="0.25">
      <c r="G341" s="26">
        <v>6611945</v>
      </c>
      <c r="H341" s="26">
        <v>1.1499999999999999</v>
      </c>
    </row>
    <row r="342" spans="7:8" x14ac:dyDescent="0.25">
      <c r="G342" s="26">
        <v>6566164</v>
      </c>
      <c r="H342" s="26">
        <v>2.25</v>
      </c>
    </row>
    <row r="343" spans="7:8" x14ac:dyDescent="0.25">
      <c r="G343" s="26">
        <v>1493267</v>
      </c>
      <c r="H343" s="26">
        <v>5.7</v>
      </c>
    </row>
    <row r="344" spans="7:8" x14ac:dyDescent="0.25">
      <c r="G344" s="26">
        <v>6640819</v>
      </c>
      <c r="H344" s="26">
        <v>6</v>
      </c>
    </row>
    <row r="345" spans="7:8" x14ac:dyDescent="0.25">
      <c r="G345" s="26">
        <v>8210005</v>
      </c>
      <c r="H345" s="26">
        <v>4.03</v>
      </c>
    </row>
    <row r="346" spans="7:8" x14ac:dyDescent="0.25">
      <c r="G346" s="26">
        <v>5584479</v>
      </c>
      <c r="H346" s="26">
        <v>2.15</v>
      </c>
    </row>
    <row r="347" spans="7:8" x14ac:dyDescent="0.25">
      <c r="G347" s="26">
        <v>9903478</v>
      </c>
      <c r="H347" s="26">
        <v>16.27</v>
      </c>
    </row>
    <row r="348" spans="7:8" x14ac:dyDescent="0.25">
      <c r="G348" s="26">
        <v>6405609</v>
      </c>
      <c r="H348" s="26">
        <v>3</v>
      </c>
    </row>
    <row r="349" spans="7:8" x14ac:dyDescent="0.25">
      <c r="G349" s="26">
        <v>9621101</v>
      </c>
      <c r="H349" s="26">
        <v>2</v>
      </c>
    </row>
    <row r="350" spans="7:8" x14ac:dyDescent="0.25">
      <c r="G350" s="26">
        <v>2243483</v>
      </c>
      <c r="H350" s="26">
        <v>1.5</v>
      </c>
    </row>
    <row r="351" spans="7:8" x14ac:dyDescent="0.25">
      <c r="G351" s="26">
        <v>9765883</v>
      </c>
      <c r="H351" s="26">
        <v>2</v>
      </c>
    </row>
    <row r="352" spans="7:8" x14ac:dyDescent="0.25">
      <c r="G352" s="26">
        <v>5000760</v>
      </c>
      <c r="H352" s="26">
        <v>4.5</v>
      </c>
    </row>
    <row r="353" spans="7:8" x14ac:dyDescent="0.25">
      <c r="G353" s="26">
        <v>9880548</v>
      </c>
      <c r="H353" s="26">
        <v>1.3</v>
      </c>
    </row>
    <row r="354" spans="7:8" x14ac:dyDescent="0.25">
      <c r="G354" s="26">
        <v>9513372</v>
      </c>
      <c r="H354" s="26">
        <v>2.5</v>
      </c>
    </row>
    <row r="355" spans="7:8" x14ac:dyDescent="0.25">
      <c r="G355" s="26">
        <v>1856990</v>
      </c>
      <c r="H355" s="26">
        <v>3.1</v>
      </c>
    </row>
    <row r="356" spans="7:8" x14ac:dyDescent="0.25">
      <c r="G356" s="26">
        <v>1248456</v>
      </c>
      <c r="H356" s="26">
        <v>4.5</v>
      </c>
    </row>
    <row r="357" spans="7:8" x14ac:dyDescent="0.25">
      <c r="G357" s="26">
        <v>1328455</v>
      </c>
      <c r="H357" s="26">
        <v>2</v>
      </c>
    </row>
    <row r="358" spans="7:8" x14ac:dyDescent="0.25">
      <c r="G358" s="26">
        <v>4599850</v>
      </c>
      <c r="H358" s="26">
        <v>1.25</v>
      </c>
    </row>
    <row r="359" spans="7:8" x14ac:dyDescent="0.25">
      <c r="G359" s="26">
        <v>7345306</v>
      </c>
      <c r="H359" s="26" t="s">
        <v>56</v>
      </c>
    </row>
    <row r="360" spans="7:8" x14ac:dyDescent="0.25">
      <c r="G360" s="26">
        <v>3139309</v>
      </c>
      <c r="H360" s="26" t="s">
        <v>56</v>
      </c>
    </row>
    <row r="361" spans="7:8" x14ac:dyDescent="0.25">
      <c r="G361" s="26">
        <v>3794430</v>
      </c>
      <c r="H361" s="26">
        <v>2</v>
      </c>
    </row>
    <row r="362" spans="7:8" x14ac:dyDescent="0.25">
      <c r="G362" s="26">
        <v>8447427</v>
      </c>
      <c r="H362" s="26">
        <v>21.6</v>
      </c>
    </row>
    <row r="363" spans="7:8" x14ac:dyDescent="0.25">
      <c r="G363" s="26">
        <v>2825632</v>
      </c>
      <c r="H363" s="26">
        <v>1</v>
      </c>
    </row>
    <row r="364" spans="7:8" x14ac:dyDescent="0.25">
      <c r="G364" s="26">
        <v>1070780</v>
      </c>
      <c r="H364" s="26">
        <v>2</v>
      </c>
    </row>
    <row r="365" spans="7:8" x14ac:dyDescent="0.25">
      <c r="G365" s="26">
        <v>2991458</v>
      </c>
      <c r="H365" s="26">
        <v>2.1</v>
      </c>
    </row>
    <row r="366" spans="7:8" x14ac:dyDescent="0.25">
      <c r="G366" s="26">
        <v>6526931</v>
      </c>
      <c r="H366" s="26">
        <v>1</v>
      </c>
    </row>
    <row r="367" spans="7:8" x14ac:dyDescent="0.25">
      <c r="G367" s="26">
        <v>2689612</v>
      </c>
      <c r="H367" s="26" t="s">
        <v>56</v>
      </c>
    </row>
    <row r="368" spans="7:8" x14ac:dyDescent="0.25">
      <c r="G368" s="26">
        <v>3146127</v>
      </c>
      <c r="H368" s="26" t="s">
        <v>56</v>
      </c>
    </row>
    <row r="369" spans="7:8" x14ac:dyDescent="0.25">
      <c r="G369" s="26">
        <v>8609012</v>
      </c>
      <c r="H369" s="26">
        <v>0.42</v>
      </c>
    </row>
    <row r="370" spans="7:8" x14ac:dyDescent="0.25">
      <c r="G370" s="26">
        <v>9510127</v>
      </c>
      <c r="H370" s="26" t="s">
        <v>56</v>
      </c>
    </row>
    <row r="371" spans="7:8" x14ac:dyDescent="0.25">
      <c r="G371" s="26">
        <v>1674590</v>
      </c>
      <c r="H371" s="26">
        <v>2.7</v>
      </c>
    </row>
    <row r="372" spans="7:8" x14ac:dyDescent="0.25">
      <c r="G372" s="26">
        <v>3397992</v>
      </c>
      <c r="H372" s="26">
        <v>0.91</v>
      </c>
    </row>
    <row r="373" spans="7:8" x14ac:dyDescent="0.25">
      <c r="G373" s="26">
        <v>4334040</v>
      </c>
      <c r="H373" s="26">
        <v>2.77</v>
      </c>
    </row>
    <row r="374" spans="7:8" x14ac:dyDescent="0.25">
      <c r="G374" s="26">
        <v>8284453</v>
      </c>
      <c r="H374" s="26">
        <v>6.36</v>
      </c>
    </row>
    <row r="375" spans="7:8" x14ac:dyDescent="0.25">
      <c r="G375" s="26">
        <v>2436647</v>
      </c>
      <c r="H375" s="26">
        <v>0.28000000000000003</v>
      </c>
    </row>
    <row r="376" spans="7:8" x14ac:dyDescent="0.25">
      <c r="G376" s="26">
        <v>9951392</v>
      </c>
      <c r="H376" s="26">
        <v>3.21</v>
      </c>
    </row>
    <row r="377" spans="7:8" x14ac:dyDescent="0.25">
      <c r="G377" s="26">
        <v>2532222</v>
      </c>
      <c r="H377" s="26" t="s">
        <v>56</v>
      </c>
    </row>
    <row r="378" spans="7:8" x14ac:dyDescent="0.25">
      <c r="G378" s="26">
        <v>8213305</v>
      </c>
      <c r="H378" s="26">
        <v>1</v>
      </c>
    </row>
    <row r="379" spans="7:8" x14ac:dyDescent="0.25">
      <c r="G379" s="26">
        <v>6293859</v>
      </c>
      <c r="H379" s="26">
        <v>1.3</v>
      </c>
    </row>
    <row r="380" spans="7:8" x14ac:dyDescent="0.25">
      <c r="G380" s="26">
        <v>3948345</v>
      </c>
      <c r="H380" s="26">
        <v>1</v>
      </c>
    </row>
    <row r="381" spans="7:8" x14ac:dyDescent="0.25">
      <c r="G381" s="26">
        <v>4344492</v>
      </c>
      <c r="H381" s="26">
        <v>1.95</v>
      </c>
    </row>
    <row r="382" spans="7:8" x14ac:dyDescent="0.25">
      <c r="G382" s="26">
        <v>7545894</v>
      </c>
      <c r="H382" s="26">
        <v>3</v>
      </c>
    </row>
    <row r="383" spans="7:8" x14ac:dyDescent="0.25">
      <c r="G383" s="26">
        <v>1228652</v>
      </c>
      <c r="H383" s="26">
        <v>4.4000000000000004</v>
      </c>
    </row>
    <row r="384" spans="7:8" x14ac:dyDescent="0.25">
      <c r="G384" s="26">
        <v>1590094</v>
      </c>
      <c r="H384" s="26">
        <v>2.65</v>
      </c>
    </row>
    <row r="385" spans="7:8" x14ac:dyDescent="0.25">
      <c r="G385" s="26">
        <v>3974577</v>
      </c>
      <c r="H385" s="26">
        <v>4.01</v>
      </c>
    </row>
    <row r="386" spans="7:8" x14ac:dyDescent="0.25">
      <c r="G386" s="26">
        <v>4828714</v>
      </c>
      <c r="H386" s="26">
        <v>2.34</v>
      </c>
    </row>
    <row r="387" spans="7:8" x14ac:dyDescent="0.25">
      <c r="G387" s="26">
        <v>5687301</v>
      </c>
      <c r="H387" s="26">
        <v>4.4400000000000004</v>
      </c>
    </row>
    <row r="388" spans="7:8" x14ac:dyDescent="0.25">
      <c r="G388" s="26">
        <v>6169533</v>
      </c>
      <c r="H388" s="26">
        <v>3.12</v>
      </c>
    </row>
    <row r="389" spans="7:8" x14ac:dyDescent="0.25">
      <c r="G389" s="26">
        <v>8472463</v>
      </c>
      <c r="H389" s="26">
        <v>2.1</v>
      </c>
    </row>
    <row r="390" spans="7:8" x14ac:dyDescent="0.25">
      <c r="G390" s="26">
        <v>8884756</v>
      </c>
      <c r="H390" s="26">
        <v>6.85</v>
      </c>
    </row>
    <row r="391" spans="7:8" x14ac:dyDescent="0.25">
      <c r="G391" s="26">
        <v>9787962</v>
      </c>
      <c r="H391" s="26">
        <v>4.54</v>
      </c>
    </row>
    <row r="392" spans="7:8" x14ac:dyDescent="0.25">
      <c r="G392" s="26">
        <v>6315656</v>
      </c>
      <c r="H392" s="26">
        <v>0.9</v>
      </c>
    </row>
    <row r="393" spans="7:8" x14ac:dyDescent="0.25">
      <c r="G393" s="26">
        <v>2564098</v>
      </c>
      <c r="H393" s="26">
        <v>0.87</v>
      </c>
    </row>
    <row r="394" spans="7:8" x14ac:dyDescent="0.25">
      <c r="G394" s="26">
        <v>3734500</v>
      </c>
      <c r="H394" s="26">
        <v>12.45</v>
      </c>
    </row>
    <row r="395" spans="7:8" x14ac:dyDescent="0.25">
      <c r="G395" s="26">
        <v>9596726</v>
      </c>
      <c r="H395" s="26">
        <v>4.0999999999999996</v>
      </c>
    </row>
    <row r="396" spans="7:8" x14ac:dyDescent="0.25">
      <c r="G396" s="26">
        <v>3689376</v>
      </c>
      <c r="H396" s="26">
        <v>7</v>
      </c>
    </row>
    <row r="397" spans="7:8" x14ac:dyDescent="0.25">
      <c r="G397" s="26">
        <v>1584495</v>
      </c>
      <c r="H397" s="26">
        <v>13.95</v>
      </c>
    </row>
    <row r="398" spans="7:8" x14ac:dyDescent="0.25">
      <c r="G398" s="26">
        <v>1961236</v>
      </c>
      <c r="H398" s="26">
        <v>5.4</v>
      </c>
    </row>
    <row r="399" spans="7:8" x14ac:dyDescent="0.25">
      <c r="G399" s="26">
        <v>4456461</v>
      </c>
      <c r="H399" s="26">
        <v>5.25</v>
      </c>
    </row>
    <row r="400" spans="7:8" x14ac:dyDescent="0.25">
      <c r="G400" s="26">
        <v>1194980</v>
      </c>
      <c r="H400" s="26">
        <v>31.33</v>
      </c>
    </row>
    <row r="401" spans="7:8" x14ac:dyDescent="0.25">
      <c r="G401" s="26">
        <v>4143042</v>
      </c>
      <c r="H401" s="26">
        <v>2.57</v>
      </c>
    </row>
    <row r="402" spans="7:8" x14ac:dyDescent="0.25">
      <c r="G402" s="26">
        <v>5293151</v>
      </c>
      <c r="H402" s="26">
        <v>1.143</v>
      </c>
    </row>
    <row r="403" spans="7:8" x14ac:dyDescent="0.25">
      <c r="G403" s="26">
        <v>6194305</v>
      </c>
      <c r="H403" s="26">
        <v>5.6</v>
      </c>
    </row>
    <row r="404" spans="7:8" x14ac:dyDescent="0.25">
      <c r="G404" s="26">
        <v>8369918</v>
      </c>
      <c r="H404" s="26">
        <v>4.2</v>
      </c>
    </row>
    <row r="405" spans="7:8" x14ac:dyDescent="0.25">
      <c r="G405" s="26">
        <v>5872419</v>
      </c>
      <c r="H405" s="26">
        <v>4.55</v>
      </c>
    </row>
    <row r="406" spans="7:8" x14ac:dyDescent="0.25">
      <c r="G406" s="26">
        <v>1342734</v>
      </c>
      <c r="H406" s="26">
        <v>3.41</v>
      </c>
    </row>
    <row r="407" spans="7:8" x14ac:dyDescent="0.25">
      <c r="G407" s="26">
        <v>2077819</v>
      </c>
      <c r="H407" s="26">
        <v>1.82</v>
      </c>
    </row>
    <row r="408" spans="7:8" x14ac:dyDescent="0.25">
      <c r="G408" s="26">
        <v>6307222</v>
      </c>
      <c r="H408" s="26">
        <v>0.93</v>
      </c>
    </row>
    <row r="409" spans="7:8" x14ac:dyDescent="0.25">
      <c r="G409" s="26">
        <v>1186738</v>
      </c>
      <c r="H409" s="26">
        <v>37.65</v>
      </c>
    </row>
    <row r="410" spans="7:8" x14ac:dyDescent="0.25">
      <c r="G410" s="26">
        <v>6333008</v>
      </c>
      <c r="H410" s="26">
        <v>1.5</v>
      </c>
    </row>
    <row r="411" spans="7:8" x14ac:dyDescent="0.25">
      <c r="G411" s="26">
        <v>6675974</v>
      </c>
      <c r="H411" s="26">
        <v>1.39</v>
      </c>
    </row>
    <row r="412" spans="7:8" x14ac:dyDescent="0.25">
      <c r="G412" s="26">
        <v>1874271</v>
      </c>
      <c r="H412" s="26">
        <v>4.5599999999999996</v>
      </c>
    </row>
    <row r="413" spans="7:8" x14ac:dyDescent="0.25">
      <c r="G413" s="26">
        <v>9425046</v>
      </c>
      <c r="H413" s="26">
        <v>13.8</v>
      </c>
    </row>
    <row r="414" spans="7:8" x14ac:dyDescent="0.25">
      <c r="G414" s="26">
        <v>4595988</v>
      </c>
      <c r="H414" s="26">
        <v>3.51</v>
      </c>
    </row>
    <row r="415" spans="7:8" x14ac:dyDescent="0.25">
      <c r="G415" s="26">
        <v>7238600</v>
      </c>
      <c r="H415" s="26">
        <v>1.8</v>
      </c>
    </row>
    <row r="416" spans="7:8" x14ac:dyDescent="0.25">
      <c r="G416" s="26">
        <v>4443612</v>
      </c>
      <c r="H416" s="26">
        <v>5.35</v>
      </c>
    </row>
    <row r="417" spans="7:8" x14ac:dyDescent="0.25">
      <c r="G417" s="26">
        <v>4951911</v>
      </c>
      <c r="H417" s="26" t="s">
        <v>56</v>
      </c>
    </row>
    <row r="418" spans="7:8" x14ac:dyDescent="0.25">
      <c r="G418" s="26">
        <v>3706758</v>
      </c>
      <c r="H418" s="26">
        <v>2.0720000000000001</v>
      </c>
    </row>
    <row r="419" spans="7:8" x14ac:dyDescent="0.25">
      <c r="G419" s="26">
        <v>5296525</v>
      </c>
      <c r="H419" s="26">
        <v>1.42</v>
      </c>
    </row>
    <row r="420" spans="7:8" x14ac:dyDescent="0.25">
      <c r="G420" s="26">
        <v>9910724</v>
      </c>
      <c r="H420" s="26">
        <v>2.95</v>
      </c>
    </row>
    <row r="421" spans="7:8" x14ac:dyDescent="0.25">
      <c r="G421" s="26">
        <v>8792484</v>
      </c>
      <c r="H421" s="26">
        <v>0.1</v>
      </c>
    </row>
    <row r="422" spans="7:8" x14ac:dyDescent="0.25">
      <c r="G422" s="26">
        <v>1582507</v>
      </c>
      <c r="H422" s="26">
        <v>7.2</v>
      </c>
    </row>
    <row r="423" spans="7:8" x14ac:dyDescent="0.25">
      <c r="G423" s="26">
        <v>3532986</v>
      </c>
      <c r="H423" s="26">
        <v>2.82</v>
      </c>
    </row>
    <row r="424" spans="7:8" x14ac:dyDescent="0.25">
      <c r="G424" s="26">
        <v>9413795</v>
      </c>
      <c r="H424" s="26">
        <v>1</v>
      </c>
    </row>
    <row r="425" spans="7:8" x14ac:dyDescent="0.25">
      <c r="G425" s="26">
        <v>9625686</v>
      </c>
      <c r="H425" s="26">
        <v>3.5</v>
      </c>
    </row>
    <row r="426" spans="7:8" x14ac:dyDescent="0.25">
      <c r="G426" s="26">
        <v>1235371</v>
      </c>
      <c r="H426" s="26">
        <v>2.98</v>
      </c>
    </row>
    <row r="427" spans="7:8" x14ac:dyDescent="0.25">
      <c r="G427" s="26">
        <v>7893300</v>
      </c>
      <c r="H427" s="26">
        <v>3.21</v>
      </c>
    </row>
    <row r="428" spans="7:8" x14ac:dyDescent="0.25">
      <c r="G428" s="26">
        <v>1526990</v>
      </c>
      <c r="H428" s="26">
        <v>8.1999999999999993</v>
      </c>
    </row>
    <row r="429" spans="7:8" x14ac:dyDescent="0.25">
      <c r="G429" s="26">
        <v>2889229</v>
      </c>
      <c r="H429" s="26">
        <v>0.8</v>
      </c>
    </row>
    <row r="430" spans="7:8" x14ac:dyDescent="0.25">
      <c r="G430" s="26">
        <v>5957394</v>
      </c>
      <c r="H430" s="26">
        <v>0.31</v>
      </c>
    </row>
    <row r="431" spans="7:8" x14ac:dyDescent="0.25">
      <c r="G431" s="26">
        <v>2775351</v>
      </c>
      <c r="H431" s="26">
        <v>1.77</v>
      </c>
    </row>
    <row r="432" spans="7:8" x14ac:dyDescent="0.25">
      <c r="G432" s="26">
        <v>8042930</v>
      </c>
      <c r="H432" s="26">
        <v>1.78</v>
      </c>
    </row>
    <row r="433" spans="7:8" x14ac:dyDescent="0.25">
      <c r="G433" s="26">
        <v>3461228</v>
      </c>
      <c r="H433" s="26">
        <v>5.75</v>
      </c>
    </row>
    <row r="434" spans="7:8" x14ac:dyDescent="0.25">
      <c r="G434" s="26">
        <v>2017666</v>
      </c>
      <c r="H434" s="26">
        <v>2.4</v>
      </c>
    </row>
    <row r="435" spans="7:8" x14ac:dyDescent="0.25">
      <c r="G435" s="26">
        <v>5489671</v>
      </c>
      <c r="H435" s="26">
        <v>4.8</v>
      </c>
    </row>
    <row r="436" spans="7:8" x14ac:dyDescent="0.25">
      <c r="G436" s="26">
        <v>4436797</v>
      </c>
      <c r="H436" s="26">
        <v>2.65</v>
      </c>
    </row>
    <row r="437" spans="7:8" x14ac:dyDescent="0.25">
      <c r="G437" s="26">
        <v>3815438</v>
      </c>
      <c r="H437" s="26">
        <v>2</v>
      </c>
    </row>
    <row r="438" spans="7:8" x14ac:dyDescent="0.25">
      <c r="G438" s="26">
        <v>4653916</v>
      </c>
      <c r="H438" s="26">
        <v>0.5</v>
      </c>
    </row>
    <row r="439" spans="7:8" x14ac:dyDescent="0.25">
      <c r="G439" s="26">
        <v>1059158</v>
      </c>
      <c r="H439" s="26">
        <v>2.4</v>
      </c>
    </row>
    <row r="440" spans="7:8" x14ac:dyDescent="0.25">
      <c r="G440" s="26">
        <v>4706981</v>
      </c>
      <c r="H440" s="26">
        <v>1.5</v>
      </c>
    </row>
    <row r="441" spans="7:8" x14ac:dyDescent="0.25">
      <c r="G441" s="26">
        <v>6067819</v>
      </c>
      <c r="H441" s="26">
        <v>4</v>
      </c>
    </row>
    <row r="442" spans="7:8" x14ac:dyDescent="0.25">
      <c r="G442" s="26">
        <v>7617221</v>
      </c>
      <c r="H442" s="26" t="s">
        <v>56</v>
      </c>
    </row>
    <row r="443" spans="7:8" x14ac:dyDescent="0.25">
      <c r="G443" s="26">
        <v>7917169</v>
      </c>
      <c r="H443" s="26" t="s">
        <v>56</v>
      </c>
    </row>
    <row r="444" spans="7:8" x14ac:dyDescent="0.25">
      <c r="G444" s="26">
        <v>6318138</v>
      </c>
      <c r="H444" s="26">
        <v>14.26</v>
      </c>
    </row>
    <row r="445" spans="7:8" x14ac:dyDescent="0.25">
      <c r="G445" s="26">
        <v>7299257</v>
      </c>
      <c r="H445" s="26" t="s">
        <v>56</v>
      </c>
    </row>
    <row r="446" spans="7:8" x14ac:dyDescent="0.25">
      <c r="G446" s="26">
        <v>9122659</v>
      </c>
      <c r="H446" s="26">
        <v>0.44</v>
      </c>
    </row>
    <row r="447" spans="7:8" x14ac:dyDescent="0.25">
      <c r="G447" s="26">
        <v>1291461</v>
      </c>
      <c r="H447" s="26">
        <v>1.62</v>
      </c>
    </row>
    <row r="448" spans="7:8" x14ac:dyDescent="0.25">
      <c r="G448" s="26">
        <v>6381011</v>
      </c>
      <c r="H448" s="26">
        <v>4</v>
      </c>
    </row>
    <row r="449" spans="7:8" x14ac:dyDescent="0.25">
      <c r="G449" s="26">
        <v>6586559</v>
      </c>
      <c r="H449" s="26">
        <v>5</v>
      </c>
    </row>
    <row r="450" spans="7:8" x14ac:dyDescent="0.25">
      <c r="G450" s="26">
        <v>8263485</v>
      </c>
      <c r="H450" s="26">
        <v>4</v>
      </c>
    </row>
    <row r="451" spans="7:8" x14ac:dyDescent="0.25">
      <c r="G451" s="26">
        <v>8363578</v>
      </c>
      <c r="H451" s="26">
        <v>3.15</v>
      </c>
    </row>
    <row r="452" spans="7:8" x14ac:dyDescent="0.25">
      <c r="G452" s="26">
        <v>1839173</v>
      </c>
      <c r="H452" s="26">
        <v>3.45</v>
      </c>
    </row>
    <row r="453" spans="7:8" x14ac:dyDescent="0.25">
      <c r="G453" s="26">
        <v>3183436</v>
      </c>
      <c r="H453" s="26">
        <v>15.62</v>
      </c>
    </row>
    <row r="454" spans="7:8" x14ac:dyDescent="0.25">
      <c r="G454" s="26">
        <v>7382079</v>
      </c>
      <c r="H454" s="26">
        <v>9.91</v>
      </c>
    </row>
    <row r="455" spans="7:8" x14ac:dyDescent="0.25">
      <c r="G455" s="26">
        <v>3209491</v>
      </c>
      <c r="H455" s="26" t="s">
        <v>56</v>
      </c>
    </row>
    <row r="456" spans="7:8" x14ac:dyDescent="0.25">
      <c r="G456" s="26">
        <v>4233074</v>
      </c>
      <c r="H456" s="26" t="s">
        <v>56</v>
      </c>
    </row>
    <row r="457" spans="7:8" x14ac:dyDescent="0.25">
      <c r="G457" s="26">
        <v>7376225</v>
      </c>
      <c r="H457" s="26">
        <v>0.9</v>
      </c>
    </row>
    <row r="458" spans="7:8" x14ac:dyDescent="0.25">
      <c r="G458" s="26">
        <v>3745494</v>
      </c>
      <c r="H458" s="26" t="s">
        <v>56</v>
      </c>
    </row>
    <row r="459" spans="7:8" x14ac:dyDescent="0.25">
      <c r="G459" s="26">
        <v>2816595</v>
      </c>
      <c r="H459" s="26">
        <v>9.5</v>
      </c>
    </row>
    <row r="460" spans="7:8" x14ac:dyDescent="0.25">
      <c r="G460" s="26">
        <v>5687323</v>
      </c>
      <c r="H460" s="26">
        <v>0.5</v>
      </c>
    </row>
    <row r="461" spans="7:8" x14ac:dyDescent="0.25">
      <c r="G461" s="26">
        <v>7255535</v>
      </c>
      <c r="H461" s="26">
        <v>7</v>
      </c>
    </row>
    <row r="462" spans="7:8" x14ac:dyDescent="0.25">
      <c r="G462" s="26">
        <v>1719134</v>
      </c>
      <c r="H462" s="26">
        <v>16.09</v>
      </c>
    </row>
    <row r="463" spans="7:8" x14ac:dyDescent="0.25">
      <c r="G463" s="26">
        <v>5981133</v>
      </c>
      <c r="H463" s="26">
        <v>2.25</v>
      </c>
    </row>
    <row r="464" spans="7:8" x14ac:dyDescent="0.25">
      <c r="G464" s="26">
        <v>2995706</v>
      </c>
      <c r="H464" s="26">
        <v>0.75</v>
      </c>
    </row>
    <row r="465" spans="7:8" x14ac:dyDescent="0.25">
      <c r="G465" s="26">
        <v>5168732</v>
      </c>
      <c r="H465" s="26">
        <v>1.25</v>
      </c>
    </row>
    <row r="466" spans="7:8" x14ac:dyDescent="0.25">
      <c r="G466" s="26">
        <v>5245237</v>
      </c>
      <c r="H466" s="26">
        <v>6.53</v>
      </c>
    </row>
    <row r="467" spans="7:8" x14ac:dyDescent="0.25">
      <c r="G467" s="26">
        <v>7263873</v>
      </c>
      <c r="H467" s="26">
        <v>6.21</v>
      </c>
    </row>
    <row r="468" spans="7:8" x14ac:dyDescent="0.25">
      <c r="G468" s="26">
        <v>8833598</v>
      </c>
      <c r="H468" s="26">
        <v>1.4</v>
      </c>
    </row>
    <row r="469" spans="7:8" x14ac:dyDescent="0.25">
      <c r="G469" s="26">
        <v>6712514</v>
      </c>
      <c r="H469" s="26" t="s">
        <v>56</v>
      </c>
    </row>
    <row r="470" spans="7:8" x14ac:dyDescent="0.25">
      <c r="G470" s="26">
        <v>2812601</v>
      </c>
      <c r="H470" s="26">
        <v>0.85049999999999992</v>
      </c>
    </row>
    <row r="471" spans="7:8" x14ac:dyDescent="0.25">
      <c r="G471" s="26">
        <v>8227522</v>
      </c>
      <c r="H471" s="26">
        <v>5.9</v>
      </c>
    </row>
    <row r="472" spans="7:8" x14ac:dyDescent="0.25">
      <c r="G472" s="26">
        <v>2663586</v>
      </c>
      <c r="H472" s="26">
        <v>2.2999999999999998</v>
      </c>
    </row>
    <row r="473" spans="7:8" x14ac:dyDescent="0.25">
      <c r="G473" s="26">
        <v>5486683</v>
      </c>
      <c r="H473" s="26">
        <v>3.8</v>
      </c>
    </row>
    <row r="474" spans="7:8" x14ac:dyDescent="0.25">
      <c r="G474" s="26">
        <v>8630045</v>
      </c>
      <c r="H474" s="26" t="s">
        <v>56</v>
      </c>
    </row>
    <row r="475" spans="7:8" x14ac:dyDescent="0.25">
      <c r="G475" s="26">
        <v>1084230</v>
      </c>
      <c r="H475" s="26">
        <v>3.75</v>
      </c>
    </row>
    <row r="476" spans="7:8" x14ac:dyDescent="0.25">
      <c r="G476" s="26">
        <v>1886629</v>
      </c>
      <c r="H476" s="26">
        <v>25.6</v>
      </c>
    </row>
    <row r="477" spans="7:8" x14ac:dyDescent="0.25">
      <c r="G477" s="26">
        <v>2840312</v>
      </c>
      <c r="H477" s="26">
        <v>1.68</v>
      </c>
    </row>
    <row r="478" spans="7:8" x14ac:dyDescent="0.25">
      <c r="G478" s="26">
        <v>1584376</v>
      </c>
      <c r="H478" s="26">
        <v>1.83</v>
      </c>
    </row>
    <row r="479" spans="7:8" x14ac:dyDescent="0.25">
      <c r="G479" s="26">
        <v>5600784</v>
      </c>
      <c r="H479" s="26">
        <v>1.1499999999999999</v>
      </c>
    </row>
    <row r="480" spans="7:8" x14ac:dyDescent="0.25">
      <c r="G480" s="26">
        <v>7740354</v>
      </c>
      <c r="H480" s="26">
        <v>0.25</v>
      </c>
    </row>
    <row r="481" spans="7:8" x14ac:dyDescent="0.25">
      <c r="G481" s="26">
        <v>6496915</v>
      </c>
      <c r="H481" s="26">
        <v>0.5</v>
      </c>
    </row>
    <row r="482" spans="7:8" x14ac:dyDescent="0.25">
      <c r="G482" s="26">
        <v>6926865</v>
      </c>
      <c r="H482" s="26">
        <v>0.36</v>
      </c>
    </row>
    <row r="483" spans="7:8" x14ac:dyDescent="0.25">
      <c r="G483" s="26">
        <v>9999756</v>
      </c>
      <c r="H483" s="26">
        <v>1</v>
      </c>
    </row>
    <row r="484" spans="7:8" x14ac:dyDescent="0.25">
      <c r="G484" s="26">
        <v>8128216</v>
      </c>
      <c r="H484" s="26">
        <v>2.95</v>
      </c>
    </row>
    <row r="485" spans="7:8" x14ac:dyDescent="0.25">
      <c r="G485" s="26">
        <v>5595772</v>
      </c>
      <c r="H485" s="26">
        <v>0.61</v>
      </c>
    </row>
    <row r="486" spans="7:8" x14ac:dyDescent="0.25">
      <c r="G486" s="26">
        <v>5681477</v>
      </c>
      <c r="H486" s="26">
        <v>0.49</v>
      </c>
    </row>
    <row r="487" spans="7:8" x14ac:dyDescent="0.25">
      <c r="G487" s="26">
        <v>4288040</v>
      </c>
      <c r="H487" s="26">
        <v>0.15</v>
      </c>
    </row>
    <row r="488" spans="7:8" x14ac:dyDescent="0.25">
      <c r="G488" s="26">
        <v>8222754</v>
      </c>
      <c r="H488" s="26">
        <v>1.1200000000000001</v>
      </c>
    </row>
    <row r="489" spans="7:8" x14ac:dyDescent="0.25">
      <c r="G489" s="26">
        <v>9094532</v>
      </c>
      <c r="H489" s="26">
        <v>1</v>
      </c>
    </row>
    <row r="490" spans="7:8" x14ac:dyDescent="0.25">
      <c r="G490" s="26">
        <v>2304479</v>
      </c>
      <c r="H490" s="26">
        <v>3.6</v>
      </c>
    </row>
    <row r="491" spans="7:8" x14ac:dyDescent="0.25">
      <c r="G491" s="26">
        <v>7195515</v>
      </c>
      <c r="H491" s="26">
        <v>2.1800000000000002</v>
      </c>
    </row>
    <row r="492" spans="7:8" x14ac:dyDescent="0.25">
      <c r="G492" s="26">
        <v>8613016</v>
      </c>
      <c r="H492" s="26">
        <v>1.35</v>
      </c>
    </row>
    <row r="493" spans="7:8" x14ac:dyDescent="0.25">
      <c r="G493" s="26">
        <v>1591611</v>
      </c>
      <c r="H493" s="26">
        <v>7.1</v>
      </c>
    </row>
    <row r="494" spans="7:8" x14ac:dyDescent="0.25">
      <c r="G494" s="26">
        <v>2928939</v>
      </c>
      <c r="H494" s="26">
        <v>0.53</v>
      </c>
    </row>
    <row r="495" spans="7:8" x14ac:dyDescent="0.25">
      <c r="G495" s="26">
        <v>6353601</v>
      </c>
      <c r="H495" s="26">
        <v>16.22</v>
      </c>
    </row>
    <row r="496" spans="7:8" x14ac:dyDescent="0.25">
      <c r="G496" s="26">
        <v>8311942</v>
      </c>
      <c r="H496" s="26">
        <v>0.87</v>
      </c>
    </row>
    <row r="497" spans="7:8" x14ac:dyDescent="0.25">
      <c r="G497" s="26">
        <v>2932015</v>
      </c>
      <c r="H497" s="26">
        <v>4</v>
      </c>
    </row>
    <row r="498" spans="7:8" x14ac:dyDescent="0.25">
      <c r="G498" s="26">
        <v>9467457</v>
      </c>
      <c r="H498" s="26" t="s">
        <v>56</v>
      </c>
    </row>
    <row r="499" spans="7:8" x14ac:dyDescent="0.25">
      <c r="G499" s="26">
        <v>5781980</v>
      </c>
      <c r="H499" s="26">
        <v>1.36</v>
      </c>
    </row>
    <row r="500" spans="7:8" x14ac:dyDescent="0.25">
      <c r="G500" s="26">
        <v>9982961</v>
      </c>
      <c r="H500" s="26" t="s">
        <v>56</v>
      </c>
    </row>
    <row r="501" spans="7:8" x14ac:dyDescent="0.25">
      <c r="G501" s="26">
        <v>7853218</v>
      </c>
      <c r="H501" s="26">
        <v>2.1</v>
      </c>
    </row>
    <row r="502" spans="7:8" x14ac:dyDescent="0.25">
      <c r="G502" s="26">
        <v>5532702</v>
      </c>
      <c r="H502" s="26">
        <v>3.5</v>
      </c>
    </row>
    <row r="503" spans="7:8" x14ac:dyDescent="0.25">
      <c r="G503" s="26">
        <v>5666407</v>
      </c>
      <c r="H503" s="26">
        <v>3.51</v>
      </c>
    </row>
    <row r="504" spans="7:8" x14ac:dyDescent="0.25">
      <c r="G504" s="26">
        <v>9681860</v>
      </c>
      <c r="H504" s="26">
        <v>2.83</v>
      </c>
    </row>
    <row r="505" spans="7:8" x14ac:dyDescent="0.25">
      <c r="G505" s="26">
        <v>1155482</v>
      </c>
      <c r="H505" s="26" t="s">
        <v>56</v>
      </c>
    </row>
    <row r="506" spans="7:8" x14ac:dyDescent="0.25">
      <c r="G506" s="26">
        <v>3977758</v>
      </c>
      <c r="H506" s="26" t="s">
        <v>56</v>
      </c>
    </row>
    <row r="507" spans="7:8" x14ac:dyDescent="0.25">
      <c r="G507" s="26">
        <v>9496934</v>
      </c>
      <c r="H507" s="26">
        <v>5.9</v>
      </c>
    </row>
    <row r="508" spans="7:8" x14ac:dyDescent="0.25">
      <c r="G508" s="26">
        <v>1300044</v>
      </c>
      <c r="H508" s="26">
        <v>2.19</v>
      </c>
    </row>
    <row r="509" spans="7:8" x14ac:dyDescent="0.25">
      <c r="G509" s="26">
        <v>2342335</v>
      </c>
      <c r="H509" s="26" t="s">
        <v>56</v>
      </c>
    </row>
    <row r="510" spans="7:8" x14ac:dyDescent="0.25">
      <c r="G510" s="26">
        <v>4410360</v>
      </c>
      <c r="H510" s="26" t="s">
        <v>56</v>
      </c>
    </row>
    <row r="511" spans="7:8" x14ac:dyDescent="0.25">
      <c r="G511" s="26">
        <v>8559065</v>
      </c>
      <c r="H511" s="26">
        <v>2.7</v>
      </c>
    </row>
    <row r="512" spans="7:8" x14ac:dyDescent="0.25">
      <c r="G512" s="26">
        <v>8988454</v>
      </c>
      <c r="H512" s="26" t="s">
        <v>56</v>
      </c>
    </row>
    <row r="513" spans="7:8" x14ac:dyDescent="0.25">
      <c r="G513" s="26">
        <v>8822983</v>
      </c>
      <c r="H513" s="26" t="s">
        <v>56</v>
      </c>
    </row>
    <row r="514" spans="7:8" x14ac:dyDescent="0.25">
      <c r="G514" s="26">
        <v>2854357</v>
      </c>
      <c r="H514" s="26">
        <v>1.65</v>
      </c>
    </row>
    <row r="515" spans="7:8" x14ac:dyDescent="0.25">
      <c r="G515" s="26">
        <v>3367359</v>
      </c>
      <c r="H515" s="26" t="s">
        <v>56</v>
      </c>
    </row>
    <row r="516" spans="7:8" x14ac:dyDescent="0.25">
      <c r="G516" s="26">
        <v>3789317</v>
      </c>
      <c r="H516" s="26">
        <v>5.78</v>
      </c>
    </row>
    <row r="517" spans="7:8" x14ac:dyDescent="0.25">
      <c r="G517" s="26">
        <v>6434926</v>
      </c>
      <c r="H517" s="26">
        <v>4.25</v>
      </c>
    </row>
    <row r="518" spans="7:8" x14ac:dyDescent="0.25">
      <c r="G518" s="26">
        <v>8261070</v>
      </c>
      <c r="H518" s="26" t="s">
        <v>56</v>
      </c>
    </row>
    <row r="519" spans="7:8" x14ac:dyDescent="0.25">
      <c r="G519" s="26">
        <v>4053970</v>
      </c>
      <c r="H519" s="26">
        <v>1.95</v>
      </c>
    </row>
    <row r="520" spans="7:8" x14ac:dyDescent="0.25">
      <c r="G520" s="26">
        <v>4573207</v>
      </c>
      <c r="H520" s="26">
        <v>1.1000000000000001</v>
      </c>
    </row>
    <row r="521" spans="7:8" x14ac:dyDescent="0.25">
      <c r="G521" s="26">
        <v>4746258</v>
      </c>
      <c r="H521" s="26" t="s">
        <v>56</v>
      </c>
    </row>
    <row r="522" spans="7:8" x14ac:dyDescent="0.25">
      <c r="G522" s="26">
        <v>6755296</v>
      </c>
      <c r="H522" s="26" t="s">
        <v>56</v>
      </c>
    </row>
    <row r="523" spans="7:8" x14ac:dyDescent="0.25">
      <c r="G523" s="26">
        <v>7605862</v>
      </c>
      <c r="H523" s="26" t="s">
        <v>56</v>
      </c>
    </row>
  </sheetData>
  <mergeCells count="45">
    <mergeCell ref="A16:B16"/>
    <mergeCell ref="A2:D2"/>
    <mergeCell ref="I2:I6"/>
    <mergeCell ref="A4:D4"/>
    <mergeCell ref="A5:D5"/>
    <mergeCell ref="A14:B14"/>
    <mergeCell ref="A18:A20"/>
    <mergeCell ref="C18:C20"/>
    <mergeCell ref="D18:D20"/>
    <mergeCell ref="I18:I20"/>
    <mergeCell ref="A22:A24"/>
    <mergeCell ref="C22:C24"/>
    <mergeCell ref="D22:D24"/>
    <mergeCell ref="I22:I24"/>
    <mergeCell ref="A26:A28"/>
    <mergeCell ref="C26:C28"/>
    <mergeCell ref="D26:D28"/>
    <mergeCell ref="I26:I28"/>
    <mergeCell ref="A30:A32"/>
    <mergeCell ref="C30:C32"/>
    <mergeCell ref="D30:D32"/>
    <mergeCell ref="I30:I32"/>
    <mergeCell ref="A36:A38"/>
    <mergeCell ref="C36:C38"/>
    <mergeCell ref="D36:D38"/>
    <mergeCell ref="I36:I38"/>
    <mergeCell ref="A40:A42"/>
    <mergeCell ref="C40:C42"/>
    <mergeCell ref="D40:D42"/>
    <mergeCell ref="I40:I42"/>
    <mergeCell ref="A44:A46"/>
    <mergeCell ref="C44:C46"/>
    <mergeCell ref="D44:D46"/>
    <mergeCell ref="I44:I46"/>
    <mergeCell ref="A48:A50"/>
    <mergeCell ref="C48:C50"/>
    <mergeCell ref="D48:D50"/>
    <mergeCell ref="I48:I50"/>
    <mergeCell ref="A64:C64"/>
    <mergeCell ref="A52:C52"/>
    <mergeCell ref="A54:B54"/>
    <mergeCell ref="A56:B56"/>
    <mergeCell ref="A58:B58"/>
    <mergeCell ref="A60:B60"/>
    <mergeCell ref="A62:B62"/>
  </mergeCells>
  <conditionalFormatting sqref="D14">
    <cfRule type="expression" dxfId="176" priority="13">
      <formula>AND($D$8="sociálně terapeutické dílny",$D$10="ANO")</formula>
    </cfRule>
    <cfRule type="expression" dxfId="175" priority="152">
      <formula>$D$8="intervenční centra"</formula>
    </cfRule>
    <cfRule type="expression" dxfId="174" priority="153">
      <formula>$D$8="tísňová péče"</formula>
    </cfRule>
    <cfRule type="expression" dxfId="173" priority="154">
      <formula>$D$8="denní stacionáře"</formula>
    </cfRule>
    <cfRule type="expression" dxfId="172" priority="155">
      <formula>AND($D$8="odlehčovací služby",$D$10="ANO")</formula>
    </cfRule>
    <cfRule type="expression" dxfId="171" priority="156">
      <formula>$D$8="centra denních služeb"</formula>
    </cfRule>
    <cfRule type="expression" dxfId="170" priority="157">
      <formula>$D$8="podpora samostatného bydlení"</formula>
    </cfRule>
    <cfRule type="expression" dxfId="169" priority="158">
      <formula>$D$8="průvodcovské a předčitatelské služby"</formula>
    </cfRule>
    <cfRule type="expression" dxfId="168" priority="159">
      <formula>$D$8="pečovatelská služba"</formula>
    </cfRule>
    <cfRule type="expression" dxfId="167" priority="160">
      <formula>$D$8="osobní asistence"</formula>
    </cfRule>
    <cfRule type="expression" dxfId="166" priority="161">
      <formula>AND($D$8="sociální rehabilitace",$D$10="ANO")</formula>
    </cfRule>
    <cfRule type="expression" dxfId="165" priority="162">
      <formula>AND($D$8="služby následné péče",$D$10="ANO")</formula>
    </cfRule>
    <cfRule type="expression" dxfId="164" priority="163">
      <formula>$D$8="intervenční centra"</formula>
    </cfRule>
    <cfRule type="expression" dxfId="163" priority="164">
      <formula>$D$8="nízkoprahová zařízení pro děti a mládež"</formula>
    </cfRule>
    <cfRule type="expression" dxfId="162" priority="165">
      <formula>$D$8="nízkoprahová denní centra"</formula>
    </cfRule>
    <cfRule type="expression" dxfId="161" priority="166">
      <formula>$D$8="kontaktní centra"</formula>
    </cfRule>
    <cfRule type="expression" dxfId="160" priority="167">
      <formula>$D$8="terénní programy"</formula>
    </cfRule>
    <cfRule type="expression" dxfId="159" priority="168">
      <formula>$D$8="sociálně aktivizační služby pro seniory a osoby se zdravotním postižením"</formula>
    </cfRule>
    <cfRule type="expression" dxfId="158" priority="169">
      <formula>$D$8="sociálně aktivizační služby pro rodiny s dětmi"</formula>
    </cfRule>
    <cfRule type="expression" dxfId="157" priority="170">
      <formula>$D$8="krizová pomoc"</formula>
    </cfRule>
    <cfRule type="expression" dxfId="156" priority="171">
      <formula>$D$8="tlumočnické služby"</formula>
    </cfRule>
    <cfRule type="expression" dxfId="155" priority="172">
      <formula>$D$8="telefonická krizová pomoc"</formula>
    </cfRule>
    <cfRule type="expression" dxfId="154" priority="173">
      <formula>$D$8="raná péče"</formula>
    </cfRule>
    <cfRule type="expression" dxfId="153" priority="174">
      <formula>$D$8="odborné sociální poradenství"</formula>
    </cfRule>
    <cfRule type="cellIs" dxfId="152" priority="177" operator="notBetween">
      <formula>0</formula>
      <formula>12</formula>
    </cfRule>
  </conditionalFormatting>
  <conditionalFormatting sqref="D16">
    <cfRule type="expression" dxfId="151" priority="3">
      <formula>AND($D$8="sociálně terapeutické dílny",$D$9="ANO")</formula>
    </cfRule>
    <cfRule type="expression" dxfId="150" priority="9">
      <formula>AND($D$8="sociální rehabilitace",$D$9="ANO")</formula>
    </cfRule>
    <cfRule type="expression" dxfId="149" priority="108">
      <formula>$D$8="týdenní stacionáře"</formula>
    </cfRule>
    <cfRule type="expression" dxfId="148" priority="109">
      <formula>$D$8="terapeutické komunity"</formula>
    </cfRule>
    <cfRule type="expression" dxfId="147" priority="110">
      <formula>AND($D$8="služby následné péče",$D$9="ANO")</formula>
    </cfRule>
    <cfRule type="expression" dxfId="146" priority="111">
      <formula>AND($D$8="odlehčovací služby",$D$9="ANO")</formula>
    </cfRule>
    <cfRule type="expression" dxfId="145" priority="112">
      <formula>$D$8="noclehárny"</formula>
    </cfRule>
    <cfRule type="expression" dxfId="144" priority="113">
      <formula>$D$8="chráněné bydlení"</formula>
    </cfRule>
    <cfRule type="expression" dxfId="143" priority="114">
      <formula>$D$8="domy na půl cesty"</formula>
    </cfRule>
    <cfRule type="expression" dxfId="142" priority="115">
      <formula>$D$8="domovy se zvláštním režimem"</formula>
    </cfRule>
    <cfRule type="expression" dxfId="141" priority="116">
      <formula>$D$8="domovy pro seniory"</formula>
    </cfRule>
    <cfRule type="expression" dxfId="140" priority="117">
      <formula>$D$8="domovy pro osoby se zdravotním postižením"</formula>
    </cfRule>
    <cfRule type="expression" dxfId="139" priority="175">
      <formula>$D$8="azylové domy"</formula>
    </cfRule>
    <cfRule type="cellIs" dxfId="138" priority="176" operator="notBetween">
      <formula>0</formula>
      <formula>365</formula>
    </cfRule>
  </conditionalFormatting>
  <conditionalFormatting sqref="A16:C16">
    <cfRule type="expression" dxfId="137" priority="4">
      <formula>AND($D$8="sociálně terapeutické dílny",$D$9="ANO")</formula>
    </cfRule>
    <cfRule type="expression" dxfId="136" priority="10">
      <formula>AND($D$8="sociální rehabilitace",$D$9="ANO")</formula>
    </cfRule>
    <cfRule type="expression" dxfId="135" priority="14">
      <formula>AND($D$8="služby následné péče",$D$9="ANO")</formula>
    </cfRule>
    <cfRule type="expression" dxfId="134" priority="118">
      <formula>$D$8="týdenní stacionáře"</formula>
    </cfRule>
    <cfRule type="expression" dxfId="133" priority="119">
      <formula>$D$8="terapeutické komunity"</formula>
    </cfRule>
    <cfRule type="expression" dxfId="132" priority="120">
      <formula>AND($D$8="odlehčovací služby",$D$9="ANO")</formula>
    </cfRule>
    <cfRule type="expression" dxfId="131" priority="121">
      <formula>$D$8="noclehárny"</formula>
    </cfRule>
    <cfRule type="expression" dxfId="130" priority="122">
      <formula>$D$8="chráněné bydlení"</formula>
    </cfRule>
    <cfRule type="expression" dxfId="129" priority="123">
      <formula>$D$8="domy na půl cesty"</formula>
    </cfRule>
    <cfRule type="expression" dxfId="128" priority="124">
      <formula>$D$8="domovy se zvláštním režimem"</formula>
    </cfRule>
    <cfRule type="expression" dxfId="127" priority="125">
      <formula>$D$8="domovy pro seniory"</formula>
    </cfRule>
    <cfRule type="expression" dxfId="126" priority="126">
      <formula>$D$8="domovy pro osoby se zdravotním postižením"</formula>
    </cfRule>
    <cfRule type="expression" dxfId="125" priority="127">
      <formula>$D$8="azylové domy"</formula>
    </cfRule>
    <cfRule type="expression" dxfId="124" priority="151">
      <formula>$D$8="azylové domy"</formula>
    </cfRule>
  </conditionalFormatting>
  <conditionalFormatting sqref="A14:C14">
    <cfRule type="expression" dxfId="123" priority="128">
      <formula>$D$8="tísňová péče"</formula>
    </cfRule>
    <cfRule type="expression" dxfId="122" priority="129">
      <formula>$D$8="denní stacionáře"</formula>
    </cfRule>
    <cfRule type="expression" dxfId="121" priority="130">
      <formula>$D$8="centra denních služeb"</formula>
    </cfRule>
    <cfRule type="expression" dxfId="120" priority="131">
      <formula>AND($D$8="odlehčovací služby",$D$10="ANO")</formula>
    </cfRule>
    <cfRule type="expression" dxfId="119" priority="132">
      <formula>$D$8="podpora samostatného bydlení"</formula>
    </cfRule>
    <cfRule type="expression" dxfId="118" priority="133">
      <formula>$D$8="průvodcovské a předčitatelské služby"</formula>
    </cfRule>
    <cfRule type="expression" dxfId="117" priority="134">
      <formula>$D$8="pečovatelská služba"</formula>
    </cfRule>
    <cfRule type="expression" dxfId="116" priority="135">
      <formula>$D$8="osobní asistence"</formula>
    </cfRule>
    <cfRule type="expression" dxfId="115" priority="136">
      <formula>AND($D$8="sociální rehabilitace",$D$10="ANO")</formula>
    </cfRule>
    <cfRule type="expression" dxfId="114" priority="137">
      <formula>AND($D$8="sociálně terapeutické dílny",$D$10="ANO")</formula>
    </cfRule>
    <cfRule type="expression" dxfId="113" priority="138">
      <formula>AND($D$8="služby následné péče",$D$10="ANO")</formula>
    </cfRule>
    <cfRule type="expression" dxfId="112" priority="139">
      <formula>$D$8="intervenční centra"</formula>
    </cfRule>
    <cfRule type="expression" dxfId="111" priority="140">
      <formula>$D$8="nízkoprahová zařízení pro děti a mládež"</formula>
    </cfRule>
    <cfRule type="expression" dxfId="110" priority="141">
      <formula>$D$8="nízkoprahová denní centra"</formula>
    </cfRule>
    <cfRule type="expression" dxfId="109" priority="142">
      <formula>$D$8="kontaktní centra"</formula>
    </cfRule>
    <cfRule type="expression" dxfId="108" priority="143">
      <formula>$D$8="terénní programy"</formula>
    </cfRule>
    <cfRule type="expression" dxfId="107" priority="144">
      <formula>$D$8="sociálně aktivizační služby pro seniory a osoby se zdravotním postižením"</formula>
    </cfRule>
    <cfRule type="expression" dxfId="106" priority="145">
      <formula>$D$8="sociálně aktivizační služby pro rodiny s dětmi"</formula>
    </cfRule>
    <cfRule type="expression" dxfId="105" priority="146">
      <formula>$D$8="krizová pomoc"</formula>
    </cfRule>
    <cfRule type="expression" dxfId="104" priority="147">
      <formula>$D$8="tlumočnické služby"</formula>
    </cfRule>
    <cfRule type="expression" dxfId="103" priority="148">
      <formula>$D$8="telefonická krizová pomoc"</formula>
    </cfRule>
    <cfRule type="expression" dxfId="102" priority="149">
      <formula>$D$8="raná péče"</formula>
    </cfRule>
    <cfRule type="expression" dxfId="101" priority="150">
      <formula>$D$8="odborné sociální poradenství"</formula>
    </cfRule>
  </conditionalFormatting>
  <conditionalFormatting sqref="I16">
    <cfRule type="containsText" dxfId="100" priority="107" operator="containsText" text="chybná hodnota - služba týdenní stacionář není poskytována o víkendech">
      <formula>NOT(ISERROR(SEARCH("chybná hodnota - služba týdenní stacionář není poskytována o víkendech",I16)))</formula>
    </cfRule>
  </conditionalFormatting>
  <conditionalFormatting sqref="I52">
    <cfRule type="containsText" dxfId="99" priority="106" operator="containsText" text="plánované přepočetné úvazky v přímé péči převyšují úvazky uvedené v Síti SK">
      <formula>NOT(ISERROR(SEARCH("plánované přepočetné úvazky v přímé péči převyšují úvazky uvedené v Síti SK",I52)))</formula>
    </cfRule>
  </conditionalFormatting>
  <conditionalFormatting sqref="A54:C54">
    <cfRule type="expression" dxfId="98" priority="104">
      <formula>$D$8="domovy pro osoby se zdravotním postižením"</formula>
    </cfRule>
    <cfRule type="expression" dxfId="97" priority="105">
      <formula>$D$8="týdenní stacionáře"</formula>
    </cfRule>
  </conditionalFormatting>
  <conditionalFormatting sqref="D54">
    <cfRule type="expression" dxfId="96" priority="102">
      <formula>$D$8="domovy pro osoby se zdravotním postižením"</formula>
    </cfRule>
    <cfRule type="expression" dxfId="95" priority="103">
      <formula>$D$8="týdenní stacionáře"</formula>
    </cfRule>
  </conditionalFormatting>
  <conditionalFormatting sqref="A56:C56">
    <cfRule type="expression" dxfId="94" priority="2">
      <formula>AND($D$8="sociálně terapeutické dílny",$D$9="ANO")</formula>
    </cfRule>
    <cfRule type="expression" dxfId="93" priority="6">
      <formula>AND($D$8="služby následné péče",$D$9="ANO")</formula>
    </cfRule>
    <cfRule type="expression" dxfId="92" priority="8">
      <formula>AND($D$8="sociální rehabilitace",$D$9="ANO")</formula>
    </cfRule>
    <cfRule type="expression" dxfId="91" priority="12">
      <formula>$D$8="noclehárny"</formula>
    </cfRule>
    <cfRule type="expression" dxfId="90" priority="93">
      <formula>$D$8="domy na půl cesty"</formula>
    </cfRule>
    <cfRule type="expression" dxfId="89" priority="94">
      <formula>$D$8="azylové domy"</formula>
    </cfRule>
    <cfRule type="expression" dxfId="88" priority="95">
      <formula>$D$8="chráněné bydlení"</formula>
    </cfRule>
    <cfRule type="expression" dxfId="87" priority="96">
      <formula>$D$8="domovy se zvláštním režimem"</formula>
    </cfRule>
    <cfRule type="expression" dxfId="86" priority="97">
      <formula>$D$8="domovy pro seniory"</formula>
    </cfRule>
    <cfRule type="expression" dxfId="85" priority="98">
      <formula>$D$8="domovy pro osoby se zdravotním postižením"</formula>
    </cfRule>
    <cfRule type="expression" dxfId="84" priority="99">
      <formula>$D$8="terapeutické komunity"</formula>
    </cfRule>
    <cfRule type="expression" dxfId="83" priority="100">
      <formula>AND($D$8="odlehčovací služby",$D$9="ANO")</formula>
    </cfRule>
    <cfRule type="expression" dxfId="82" priority="101">
      <formula>$D$8="týdenní stacionáře"</formula>
    </cfRule>
  </conditionalFormatting>
  <conditionalFormatting sqref="D56">
    <cfRule type="expression" dxfId="81" priority="1">
      <formula>AND($D$8="sociálně terapeutické dílny",$D$9="ANO")</formula>
    </cfRule>
    <cfRule type="expression" dxfId="80" priority="5">
      <formula>AND($D$8="služby následné péče",$D$9="ANO")</formula>
    </cfRule>
    <cfRule type="expression" dxfId="79" priority="7">
      <formula>AND($D$8="sociální rehabilitace",$D$9="ANO")</formula>
    </cfRule>
    <cfRule type="expression" dxfId="78" priority="11">
      <formula>$D$8="noclehárny"</formula>
    </cfRule>
    <cfRule type="expression" dxfId="77" priority="84">
      <formula>$D$8="týdenní stacionáře"</formula>
    </cfRule>
    <cfRule type="expression" dxfId="76" priority="85">
      <formula>AND($D$8="odlehčovací služby",$D$9="ANO")</formula>
    </cfRule>
    <cfRule type="expression" dxfId="75" priority="86">
      <formula>$D$8="terapeutické komunity"</formula>
    </cfRule>
    <cfRule type="expression" dxfId="74" priority="87">
      <formula>$D$8="domovy pro osoby se zdravotním postižením"</formula>
    </cfRule>
    <cfRule type="expression" dxfId="73" priority="88">
      <formula>$D$8="domovy pro seniory"</formula>
    </cfRule>
    <cfRule type="expression" dxfId="72" priority="89">
      <formula>$D$8="domovy se zvláštním režimem"</formula>
    </cfRule>
    <cfRule type="expression" dxfId="71" priority="90">
      <formula>$D$8="chráněné bydlení"</formula>
    </cfRule>
    <cfRule type="expression" dxfId="70" priority="91">
      <formula>$D$8="azylové domy"</formula>
    </cfRule>
    <cfRule type="expression" dxfId="69" priority="92">
      <formula>$D$8="domy na půl cesty"</formula>
    </cfRule>
  </conditionalFormatting>
  <conditionalFormatting sqref="A58:C58">
    <cfRule type="expression" dxfId="68" priority="65">
      <formula>$D$8="denní stacionáře"</formula>
    </cfRule>
    <cfRule type="expression" dxfId="67" priority="66">
      <formula>$D$8="osobní asistence"</formula>
    </cfRule>
    <cfRule type="expression" dxfId="66" priority="67">
      <formula>$D$8="podpora samostatného bydlení"</formula>
    </cfRule>
    <cfRule type="expression" dxfId="65" priority="68">
      <formula>$D$8="centra denních služeb"</formula>
    </cfRule>
    <cfRule type="expression" dxfId="64" priority="69">
      <formula>$D$8="odlehčovací služby"</formula>
    </cfRule>
    <cfRule type="expression" dxfId="63" priority="70">
      <formula>$D$8="pečovatelská služba"</formula>
    </cfRule>
    <cfRule type="expression" dxfId="62" priority="71">
      <formula>$D$8="průvodcovské a předčitatelské služby"</formula>
    </cfRule>
    <cfRule type="expression" dxfId="61" priority="72">
      <formula>$D$8="tísňová péče"</formula>
    </cfRule>
    <cfRule type="expression" dxfId="60" priority="73">
      <formula>$D$8="azylové domy"</formula>
    </cfRule>
    <cfRule type="expression" dxfId="59" priority="74">
      <formula>$D$8="domy na půl cesty"</formula>
    </cfRule>
    <cfRule type="expression" dxfId="58" priority="75">
      <formula>AND($D$8="služby následné péče",$D$9="ANO")</formula>
    </cfRule>
    <cfRule type="expression" dxfId="57" priority="76">
      <formula>$D$8="terapeutické komunity"</formula>
    </cfRule>
    <cfRule type="expression" dxfId="56" priority="77">
      <formula>AND($D$8="sociální rehabilitace",$D$9="ANO")</formula>
    </cfRule>
    <cfRule type="expression" dxfId="55" priority="78">
      <formula>$D$8="noclehárny"</formula>
    </cfRule>
    <cfRule type="expression" dxfId="54" priority="79">
      <formula>$D$8="týdenní stacionáře"</formula>
    </cfRule>
    <cfRule type="expression" dxfId="53" priority="80">
      <formula>$D$8="domovy pro osoby se zdravotním postižením"</formula>
    </cfRule>
    <cfRule type="expression" dxfId="52" priority="81">
      <formula>$D$8="domovy pro seniory"</formula>
    </cfRule>
    <cfRule type="expression" dxfId="51" priority="82">
      <formula>$D$8="domovy se zvláštním režimem"</formula>
    </cfRule>
    <cfRule type="expression" dxfId="50" priority="83">
      <formula>$D$8="chráněné bydlení"</formula>
    </cfRule>
  </conditionalFormatting>
  <conditionalFormatting sqref="D58">
    <cfRule type="expression" dxfId="49" priority="46">
      <formula>$D$8="chráněné bydlení"</formula>
    </cfRule>
    <cfRule type="expression" dxfId="48" priority="47">
      <formula>$D$8="domovy se zvláštním režimem"</formula>
    </cfRule>
    <cfRule type="expression" dxfId="47" priority="48">
      <formula>$D$8="domovy pro seniory"</formula>
    </cfRule>
    <cfRule type="expression" dxfId="46" priority="49">
      <formula>$D$8="domovy pro osoby se zdravotním postižením"</formula>
    </cfRule>
    <cfRule type="expression" dxfId="45" priority="50">
      <formula>$D$8="týdenní stacionáře"</formula>
    </cfRule>
    <cfRule type="expression" dxfId="44" priority="51">
      <formula>$D$8="noclehárny"</formula>
    </cfRule>
    <cfRule type="expression" dxfId="43" priority="52">
      <formula>AND($D$8="sociální rehabilitace",$D$9="ANO")</formula>
    </cfRule>
    <cfRule type="expression" dxfId="42" priority="53">
      <formula>$D$8="terapeutické komunity"</formula>
    </cfRule>
    <cfRule type="expression" dxfId="41" priority="54">
      <formula>AND($D$8="služby následné péče",$D$9="ANO")</formula>
    </cfRule>
    <cfRule type="expression" dxfId="40" priority="55">
      <formula>$D$8="domy na půl cesty"</formula>
    </cfRule>
    <cfRule type="expression" dxfId="39" priority="56">
      <formula>$D$8="azylové domy"</formula>
    </cfRule>
    <cfRule type="expression" dxfId="38" priority="57">
      <formula>$D$8="tísňová péče"</formula>
    </cfRule>
    <cfRule type="expression" dxfId="37" priority="58">
      <formula>$D$8="průvodcovské a předčitatelské služby"</formula>
    </cfRule>
    <cfRule type="expression" dxfId="36" priority="59">
      <formula>$D$8="pečovatelská služba"</formula>
    </cfRule>
    <cfRule type="expression" dxfId="35" priority="60">
      <formula>$D$8="odlehčovací služby"</formula>
    </cfRule>
    <cfRule type="expression" dxfId="34" priority="61">
      <formula>$D$8="centra denních služeb"</formula>
    </cfRule>
    <cfRule type="expression" dxfId="33" priority="62">
      <formula>$D$8="podpora samostatného bydlení"</formula>
    </cfRule>
    <cfRule type="expression" dxfId="32" priority="63">
      <formula>$D$8="osobní asistence"</formula>
    </cfRule>
    <cfRule type="expression" dxfId="31" priority="64">
      <formula>$D$8="denní stacionáře"</formula>
    </cfRule>
  </conditionalFormatting>
  <conditionalFormatting sqref="A60:C60">
    <cfRule type="expression" dxfId="30" priority="42">
      <formula>$D$8="domovy se zvláštním režimem"</formula>
    </cfRule>
    <cfRule type="expression" dxfId="29" priority="43">
      <formula>$D$8="domovy pro seniory"</formula>
    </cfRule>
    <cfRule type="expression" dxfId="28" priority="44">
      <formula>$D$8="domovy pro osoby se zdravotním postižením"</formula>
    </cfRule>
    <cfRule type="expression" dxfId="27" priority="45">
      <formula>$D$8="týdenní stacionáře"</formula>
    </cfRule>
  </conditionalFormatting>
  <conditionalFormatting sqref="D60">
    <cfRule type="expression" dxfId="26" priority="38">
      <formula>$D$8="týdenní stacionáře"</formula>
    </cfRule>
    <cfRule type="expression" dxfId="25" priority="39">
      <formula>$D$8="domovy pro osoby se zdravotním postižením"</formula>
    </cfRule>
    <cfRule type="expression" dxfId="24" priority="40">
      <formula>$D$8="domovy pro seniory"</formula>
    </cfRule>
    <cfRule type="expression" dxfId="23" priority="41">
      <formula>$D$8="domovy se zvláštním režimem"</formula>
    </cfRule>
  </conditionalFormatting>
  <conditionalFormatting sqref="I60">
    <cfRule type="expression" dxfId="22" priority="34">
      <formula>$D$8="domovy se zvláštním režimem"</formula>
    </cfRule>
    <cfRule type="expression" dxfId="21" priority="35">
      <formula>$D$8="domovy pro seniory"</formula>
    </cfRule>
    <cfRule type="expression" dxfId="20" priority="36">
      <formula>$D$8="domovy pro osoby se zdravotním postižením"</formula>
    </cfRule>
    <cfRule type="expression" dxfId="19" priority="37">
      <formula>$D$8="týdenní stacionáře"</formula>
    </cfRule>
  </conditionalFormatting>
  <conditionalFormatting sqref="I58">
    <cfRule type="expression" dxfId="18" priority="15">
      <formula>$D$8="chráněné bydlení"</formula>
    </cfRule>
    <cfRule type="expression" dxfId="17" priority="16">
      <formula>$D$8="domovy se zvláštním režimem"</formula>
    </cfRule>
    <cfRule type="expression" dxfId="16" priority="17">
      <formula>$D$8="domovy pro seniory"</formula>
    </cfRule>
    <cfRule type="expression" dxfId="15" priority="18">
      <formula>$D$8="domovy pro osoby se zdravotním postižením"</formula>
    </cfRule>
    <cfRule type="expression" dxfId="14" priority="19">
      <formula>$D$8="týdenní stacionáře"</formula>
    </cfRule>
    <cfRule type="expression" dxfId="13" priority="20">
      <formula>$D$8="noclehárny"</formula>
    </cfRule>
    <cfRule type="expression" dxfId="12" priority="21">
      <formula>AND($D$8="sociální rehabilitace",$D$9="ANO")</formula>
    </cfRule>
    <cfRule type="expression" dxfId="11" priority="22">
      <formula>$D$8="terapeutické komunity"</formula>
    </cfRule>
    <cfRule type="expression" dxfId="10" priority="23">
      <formula>AND($D$8="služby následné péče",$D$9="ANO")</formula>
    </cfRule>
    <cfRule type="expression" dxfId="9" priority="24">
      <formula>$D$8="domy na půl cesty"</formula>
    </cfRule>
    <cfRule type="expression" dxfId="8" priority="25">
      <formula>$D$8="azylové domy"</formula>
    </cfRule>
    <cfRule type="expression" dxfId="7" priority="26">
      <formula>$D$8="tísňová péče"</formula>
    </cfRule>
    <cfRule type="expression" dxfId="6" priority="27">
      <formula>$D$8="průvodcovské a předčitatelské služby"</formula>
    </cfRule>
    <cfRule type="expression" dxfId="5" priority="28">
      <formula>$D$8="pečovatelská služba"</formula>
    </cfRule>
    <cfRule type="expression" dxfId="4" priority="29">
      <formula>$D$8="odlehčovací služby"</formula>
    </cfRule>
    <cfRule type="expression" dxfId="3" priority="30">
      <formula>$D$8="centra denních služeb"</formula>
    </cfRule>
    <cfRule type="expression" dxfId="2" priority="31">
      <formula>$D$8="podpora samostatného bydlení"</formula>
    </cfRule>
    <cfRule type="expression" dxfId="1" priority="32">
      <formula>$D$8="osobní asistence"</formula>
    </cfRule>
    <cfRule type="expression" dxfId="0" priority="33">
      <formula>$D$8="denní stacionáře"</formula>
    </cfRule>
  </conditionalFormatting>
  <dataValidations count="15">
    <dataValidation type="whole" allowBlank="1" showInputMessage="1" showErrorMessage="1" errorTitle="Chyba" error="nutno zadat pouze identifikátor" promptTitle="Identifikátor" prompt="vyplňte identifikátor - registrační číslo služby" sqref="D11">
      <formula1>1</formula1>
      <formula2>10000000000000000</formula2>
    </dataValidation>
    <dataValidation type="list" allowBlank="1" showInputMessage="1" showErrorMessage="1" sqref="D8">
      <formula1>$E$7:$E$38</formula1>
    </dataValidation>
    <dataValidation type="list" allowBlank="1" showInputMessage="1" showErrorMessage="1" sqref="D9:D10">
      <formula1>$F$7:$F$8</formula1>
    </dataValidation>
    <dataValidation type="whole" allowBlank="1" showInputMessage="1" showErrorMessage="1" errorTitle="Chyba" error="Nutno uvést celé číslo bez textu atd." promptTitle="Lůžka s nezaopatřenými dětmi" prompt="Počet lůžek obsazených nezaopatřenými dětmi (děti bez úhrad)" sqref="D54">
      <formula1>0</formula1>
      <formula2>10000</formula2>
    </dataValidation>
    <dataValidation type="whole" allowBlank="1" showInputMessage="1" showErrorMessage="1" errorTitle="Chyba" error="Nutno uvést pouze celé číslo bez textu atd." promptTitle="Počet neobsazených lůžkodnů " prompt="Celkový počet neobsazených lůžkodnů v roce 2017" sqref="D56">
      <formula1>0</formula1>
      <formula2>10000</formula2>
    </dataValidation>
    <dataValidation type="decimal" allowBlank="1" showInputMessage="1" showErrorMessage="1" errorTitle="Chyba" error="není uveden správný formát - nutno uvést desetinné číslo" promptTitle="Přepočtené úvazky v přímé péči " prompt="Nutno zadat plánované přepočtené úvazky pracovníků v přímé péči pouze pro SK, u obchodních smluv a pouze úvazky na které žádáte" sqref="D48:D50">
      <formula1>0</formula1>
      <formula2>1000</formula2>
    </dataValidation>
    <dataValidation type="decimal" allowBlank="1" showInputMessage="1" showErrorMessage="1" errorTitle="Chyba" error="není uveden správný formát - nutno uvést desetinné číslo" promptTitle="Přepočtené úvazky v přímé péči " prompt="Nutno zadat plánované přepočtené úvazky pracovníků v přímé péči pouze pro SK, u DPP a pouze úvazky na které žádáte" sqref="D44:D46">
      <formula1>0</formula1>
      <formula2>1000</formula2>
    </dataValidation>
    <dataValidation type="decimal" allowBlank="1" showInputMessage="1" showErrorMessage="1" errorTitle="Chyba" error="není uveden správný formát - nutno uvést desetinné číslo" promptTitle="Přepočtené úvazky v přímé péči " prompt="Nutno zadat plánované přepočtené úvazky pracovníků v přímé péči pouze pro SK, u DPČ a pouze úvazky na které žádáte" sqref="D40:D42">
      <formula1>0</formula1>
      <formula2>1000</formula2>
    </dataValidation>
    <dataValidation type="decimal" allowBlank="1" showInputMessage="1" showErrorMessage="1" errorTitle="Chyba" error="není uveden správný formát - nutno uvést desetinné číslo" promptTitle="Přepočtené úvazky v přímé péči " prompt="Nutno zadat plánované přepočtené úvazky pracovníků v přímé péči pouze pro SK, u PS a pouze úvazky na které žádáte" sqref="D36:D38">
      <formula1>0</formula1>
      <formula2>1000</formula2>
    </dataValidation>
    <dataValidation type="decimal" allowBlank="1" showInputMessage="1" showErrorMessage="1" errorTitle="Chyba" error="není uveden správný formát - nutno uvést desetinné číslo " promptTitle="Celkové přepočtené úvazky u DPP" prompt="Nutno zadat celkové přepočtené úvazky v přímé i nepřímé péči pouze pro SK, u DPP a pouze úvazky na které žádáte" sqref="D26:D28">
      <formula1>0</formula1>
      <formula2>1000</formula2>
    </dataValidation>
    <dataValidation type="decimal" allowBlank="1" showInputMessage="1" showErrorMessage="1" errorTitle="Chyba" error="není uveden správný formát - nutno uvést desetinné číslo" promptTitle="Celkové přepočtené úvazky u DPČ" prompt="Nutno zadat celkové přepočtené úvazky v přímé i nepřímé péči pouze pro SK, u DPČ a pouze úvazky na které žádáte" sqref="D22:D24">
      <formula1>0</formula1>
      <formula2>1000</formula2>
    </dataValidation>
    <dataValidation type="decimal" showInputMessage="1" showErrorMessage="1" errorTitle="Chyba" error="není uveden správný formát - nutno uvést desetinné číslo " promptTitle="Celkové přepočtené úvazky u PS" prompt="Nutno zadat celkové přepočtené úvazky v přímé i nepřímé péči pouze pro SK, u PS  a pouze úvazky na které žádáte" sqref="D18:D20">
      <formula1>0</formula1>
      <formula2>1000</formula2>
    </dataValidation>
    <dataValidation type="decimal" allowBlank="1" showInputMessage="1" showErrorMessage="1" errorTitle="Chyba" error="není uveden správný formát - nutno uvést desetinné číslo " promptTitle="Celkové přepočtené úvazky u OS" prompt="Nutno zadat celkové přepočtené úvazky v přímé i nepřímé péči pouze pro SK, u obchodních smluv a pouze úvazky na které žádáte" sqref="D30:D32">
      <formula1>0</formula1>
      <formula2>1000</formula2>
    </dataValidation>
    <dataValidation type="whole" allowBlank="1" showInputMessage="1" showErrorMessage="1" errorTitle="Chyba" error="Počet dnů v roce 2018 nemůže být větší než 365/nutno uvést celé číslo" promptTitle="Doplňte počet dnů " prompt="maximálně 365" sqref="D16">
      <formula1>1</formula1>
      <formula2>365</formula2>
    </dataValidation>
    <dataValidation type="whole" allowBlank="1" showInputMessage="1" showErrorMessage="1" errorTitle="Chyba" error="Počet měsíců v roce 2018 nemůže překračovat 12 nebo je nutno uvést celé číslo" promptTitle="Doplňte počet měsíců" prompt="maximálně 12" sqref="D14">
      <formula1>1</formula1>
      <formula2>12</formula2>
    </dataValidation>
  </dataValidations>
  <pageMargins left="0.7" right="0.7" top="0.78740157499999996" bottom="0.78740157499999996" header="0.3" footer="0.3"/>
  <pageSetup paperSize="9" scale="67" fitToHeight="0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KOMENTÁŘ_2018</vt:lpstr>
      <vt:lpstr>KOMENTÁŘ_2019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Schülerová Nela</cp:lastModifiedBy>
  <cp:lastPrinted>2016-09-05T05:57:58Z</cp:lastPrinted>
  <dcterms:created xsi:type="dcterms:W3CDTF">2015-09-14T10:30:54Z</dcterms:created>
  <dcterms:modified xsi:type="dcterms:W3CDTF">2017-10-18T14:06:07Z</dcterms:modified>
</cp:coreProperties>
</file>