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friesova\Documents\ORGANIZAČNÍ 2020-2024\Zastupitelstvo\2022\ZK č. 2 28-02-22\Příprava\ZK zap č. 13 28-02-22\"/>
    </mc:Choice>
  </mc:AlternateContent>
  <xr:revisionPtr revIDLastSave="0" documentId="8_{0A071957-2BF8-4830-8CE2-E671641F222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1" i="1" l="1"/>
  <c r="H159" i="1" l="1"/>
  <c r="I151" i="1"/>
  <c r="I152" i="1" s="1"/>
  <c r="I153" i="1" s="1"/>
  <c r="I154" i="1" s="1"/>
  <c r="I155" i="1" s="1"/>
  <c r="I156" i="1" s="1"/>
  <c r="I157" i="1" s="1"/>
  <c r="I158" i="1" s="1"/>
  <c r="H144" i="1" l="1"/>
  <c r="I133" i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H127" i="1"/>
  <c r="I119" i="1"/>
  <c r="I120" i="1" s="1"/>
  <c r="I121" i="1" s="1"/>
  <c r="I122" i="1" s="1"/>
  <c r="I123" i="1" s="1"/>
  <c r="I124" i="1" s="1"/>
  <c r="I125" i="1" s="1"/>
  <c r="I126" i="1" s="1"/>
  <c r="H112" i="1" l="1"/>
  <c r="I8" i="1" l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</calcChain>
</file>

<file path=xl/sharedStrings.xml><?xml version="1.0" encoding="utf-8"?>
<sst xmlns="http://schemas.openxmlformats.org/spreadsheetml/2006/main" count="842" uniqueCount="665">
  <si>
    <t>Poř. číslo</t>
  </si>
  <si>
    <t>Číslo žádosti</t>
  </si>
  <si>
    <t>Název žadatele</t>
  </si>
  <si>
    <t>Okres</t>
  </si>
  <si>
    <t>Název projektu</t>
  </si>
  <si>
    <t>Průměr bodového ohodnocení</t>
  </si>
  <si>
    <t xml:space="preserve">Požadovaná dotace v Kč </t>
  </si>
  <si>
    <t>Kumulativní součet</t>
  </si>
  <si>
    <t>1.</t>
  </si>
  <si>
    <t>2.</t>
  </si>
  <si>
    <t>3.</t>
  </si>
  <si>
    <t>Rozpočet pro tematické zadání</t>
  </si>
  <si>
    <t>CELKEM</t>
  </si>
  <si>
    <t>Datum a čas elektronického podání žádosti</t>
  </si>
  <si>
    <t>Tematické zadání Podpora kultury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</si>
  <si>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</si>
  <si>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</si>
  <si>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</si>
  <si>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</si>
  <si>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</si>
  <si>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</si>
  <si>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</si>
  <si>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</si>
  <si>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</si>
  <si>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</si>
  <si>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</si>
  <si>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</si>
  <si>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</si>
  <si>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</si>
  <si>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</si>
  <si>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</si>
  <si>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</si>
  <si>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</si>
  <si>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</si>
  <si>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</si>
  <si>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</si>
  <si>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</si>
  <si>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</si>
  <si>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</si>
  <si>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</si>
  <si>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</si>
  <si>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</si>
  <si>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</si>
  <si>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</si>
  <si>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</si>
  <si>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</si>
  <si>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</si>
  <si>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</si>
  <si>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</si>
  <si>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</si>
  <si>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</si>
  <si>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</si>
  <si>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</si>
  <si>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</si>
  <si>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</si>
  <si>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</si>
  <si>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</si>
  <si>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</si>
  <si>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</si>
  <si>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</si>
  <si>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</si>
  <si>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</si>
  <si>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</si>
  <si>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</si>
  <si>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</si>
  <si>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</si>
  <si>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</si>
  <si>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</si>
  <si>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</si>
  <si>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</si>
  <si>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</si>
  <si>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</si>
  <si>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</si>
  <si>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</si>
  <si>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</si>
  <si>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</si>
  <si>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</si>
  <si>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</si>
  <si>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</si>
  <si>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</si>
  <si>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</si>
  <si>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</si>
  <si>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</si>
  <si>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</si>
  <si>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</si>
  <si>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</si>
  <si>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</si>
  <si>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</si>
  <si>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</si>
  <si>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</si>
  <si>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</si>
  <si>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</si>
  <si>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</si>
  <si>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</si>
  <si>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</si>
  <si>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</si>
  <si>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</si>
  <si>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</si>
  <si>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</si>
  <si>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</si>
  <si>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</si>
  <si>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</si>
  <si>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</si>
  <si>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</si>
  <si>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</si>
  <si>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</si>
  <si>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</si>
  <si>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</si>
  <si>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</si>
  <si>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</si>
  <si>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</si>
  <si>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</si>
  <si>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</si>
  <si>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</si>
  <si>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</si>
  <si>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Tematické zadání Podpora činnosti organizace</t>
  </si>
  <si>
    <t>CELKEM PROGRAM PODPORA KULTURY</t>
  </si>
  <si>
    <t>Celkový předpokládaný objem peněžních prostředků pro rok 2022</t>
  </si>
  <si>
    <t>Návrh na poskytnutí dotací z Programu 2022 pro poskytování dotací  na podporu kultury z rozpočtu Středočeského kraje 
ze Středočeského Fondu kultury a obnovy památek</t>
  </si>
  <si>
    <t xml:space="preserve">Tematické zadání Podpora významných výročí </t>
  </si>
  <si>
    <t>Tematické zadání Podpora  publikační činnosti, audiovizuálních projektů a nových médií</t>
  </si>
  <si>
    <t>104.</t>
  </si>
  <si>
    <t>KUL/KUL/046185/2022</t>
  </si>
  <si>
    <t>Praha</t>
  </si>
  <si>
    <t>Festival Rosa Bohemica, 2. ročník., Nový profesionální hudební festival odehrávající se na území Středních Čech, obory: koncerty vážné hudby, divadelní představení, výstavy, akce pro děti</t>
  </si>
  <si>
    <t>KUL/KUL/046081/2022</t>
  </si>
  <si>
    <t>Svatá Ludmila 1100 let, z. s. (04924479)</t>
  </si>
  <si>
    <t>Hlavní město Praha</t>
  </si>
  <si>
    <t>Putovní výstava: Střední Čechy - Kolébka národních patronů</t>
  </si>
  <si>
    <t>KUL/KUL/046176/2022</t>
  </si>
  <si>
    <t>NeoKlasik orchestr z.s. (09460187)</t>
  </si>
  <si>
    <t>Nusle</t>
  </si>
  <si>
    <t>NeoMartinů 2022</t>
  </si>
  <si>
    <t>KUL/KUL/045853/2022</t>
  </si>
  <si>
    <t>Ostrovy svobody</t>
  </si>
  <si>
    <t>KUL/KUL/046152/2022</t>
  </si>
  <si>
    <t>Nymburk</t>
  </si>
  <si>
    <t>FEMAD ( Festival mladého ochotnického divadla) Poděbrady - Salón odmítnutých - 51. ročník</t>
  </si>
  <si>
    <t>KUL/KUL/045922/2022</t>
  </si>
  <si>
    <t>Kotěrovo centrum architektury o.p.s. (02554062)</t>
  </si>
  <si>
    <t>Slavná letoviska Středočeského kraje - západ</t>
  </si>
  <si>
    <t>KUL/KUL/045950/2022</t>
  </si>
  <si>
    <t>Spolek Podprůhon z.s. (27027619)</t>
  </si>
  <si>
    <t>Kladno</t>
  </si>
  <si>
    <t>40. Kladenské dvorky</t>
  </si>
  <si>
    <t>KUL/KUL/046047/2022</t>
  </si>
  <si>
    <t>Roztoč Fest z.s. (14021315)</t>
  </si>
  <si>
    <t>Roztoč Fest</t>
  </si>
  <si>
    <t>KUL/KUL/045850/2022</t>
  </si>
  <si>
    <t>Zámek Liteň, z.s. (22752391)</t>
  </si>
  <si>
    <t>Beroun</t>
  </si>
  <si>
    <t>Festival Jarmily Novotné - 11. ročník</t>
  </si>
  <si>
    <t>KUL/KUL/045939/2022</t>
  </si>
  <si>
    <t>FOIBOS BOOKS, s.r.o. (25053728)</t>
  </si>
  <si>
    <t>Městečka na dlani Středočeský kraj</t>
  </si>
  <si>
    <t>KUL/KUL/045995/2022</t>
  </si>
  <si>
    <t>Rakovník</t>
  </si>
  <si>
    <t>Skotsko v Kostelíku - 12. ročník</t>
  </si>
  <si>
    <t>KUL/KUL/046212/2022</t>
  </si>
  <si>
    <t>Veselá rodina, z. ú. (03665062)</t>
  </si>
  <si>
    <t>Příbram</t>
  </si>
  <si>
    <t>VESELÝ ROK 2022 PRO CELOU RODINU</t>
  </si>
  <si>
    <t>KUL/KUL/045746/2022</t>
  </si>
  <si>
    <t>Lobkowicz Collections, o.p.s. (25734857)</t>
  </si>
  <si>
    <t>Mělník</t>
  </si>
  <si>
    <t>Hudební festival Dvořákova Nelahozeves 2022</t>
  </si>
  <si>
    <t>KUL/KUL/046093/2022</t>
  </si>
  <si>
    <t>Nový Jičín</t>
  </si>
  <si>
    <t>50. ročník festivalu Banjo Jamboree</t>
  </si>
  <si>
    <t>KUL/KUL/045827/2022</t>
  </si>
  <si>
    <t>ing Jiri Genzer</t>
  </si>
  <si>
    <t>Praha-východ</t>
  </si>
  <si>
    <t>Sochami ve stopách Dientzenhoferů z Bamberka do Čech</t>
  </si>
  <si>
    <t>KUL/KUL/046069/2022</t>
  </si>
  <si>
    <t>ODD!SPOT, z.s. (10866752)</t>
  </si>
  <si>
    <t>REPETEFEST22</t>
  </si>
  <si>
    <t>KUL/KUL/046071/2022</t>
  </si>
  <si>
    <t>Kulturní a společenský přínos pěveckých sborů Středočeského kraje</t>
  </si>
  <si>
    <t>KUL/KUL/045909/2022</t>
  </si>
  <si>
    <t>Sdružení Roztoč, z.s. (26606551)</t>
  </si>
  <si>
    <t>Praha - západ</t>
  </si>
  <si>
    <t>ROZTOČ ROK UMĚNÍ</t>
  </si>
  <si>
    <t>KUL/KUL/046234/2022</t>
  </si>
  <si>
    <t xml:space="preserve">Celoroční kulturně výchovná činnost obce Láz </t>
  </si>
  <si>
    <t>KUL/KUL/045895/2022</t>
  </si>
  <si>
    <t>Hrabalovo Kersko 2022</t>
  </si>
  <si>
    <t>KUL/KUL/046109/2022</t>
  </si>
  <si>
    <t>Ing Michal Nosek</t>
  </si>
  <si>
    <t>Kováry Open 2022</t>
  </si>
  <si>
    <t>KUL/KUL/046021/2022</t>
  </si>
  <si>
    <t>TAŠKA KLADNO z.s. (22751491)</t>
  </si>
  <si>
    <t>Taška Fest 2022</t>
  </si>
  <si>
    <t>KUL/KUL/046233/2022</t>
  </si>
  <si>
    <t>Veteran Car Club Praha z.s. (26529092)</t>
  </si>
  <si>
    <t xml:space="preserve">55. ročník jízdy do vrchu Zbraslav-Jílovišttě </t>
  </si>
  <si>
    <t>KUL/KUL/045977/2022</t>
  </si>
  <si>
    <t>Kulturní centrum Týnec, příspěvková organizace (11865059)</t>
  </si>
  <si>
    <t>Benešov</t>
  </si>
  <si>
    <t>Týnecký střep</t>
  </si>
  <si>
    <t>KUL/KUL/046040/2022</t>
  </si>
  <si>
    <t>Praha 5</t>
  </si>
  <si>
    <t>Rodinný festival Kouřimská skála 2022</t>
  </si>
  <si>
    <t>KUL/KUL/046170/2022</t>
  </si>
  <si>
    <t>Lesní klub Skřítek, z.s. (09232516)</t>
  </si>
  <si>
    <t>Lesní jarmark</t>
  </si>
  <si>
    <t>KUL/KUL/046248/2022</t>
  </si>
  <si>
    <t>Libčické ochotnické divadlo, z.s. (06964028)</t>
  </si>
  <si>
    <t>Libčický divadelní podzim 2022</t>
  </si>
  <si>
    <t>KUL/KUL/046058/2022</t>
  </si>
  <si>
    <t xml:space="preserve">Dobřichovická Alotria 2022 - 19. ročník festivalu historického šermu, tance a divadla., </t>
  </si>
  <si>
    <t>KUL/KUL/046190/2022</t>
  </si>
  <si>
    <t>OLDstars, z.s. (26675579)</t>
  </si>
  <si>
    <t>OLDstars na Hoře 2022</t>
  </si>
  <si>
    <t>KUL/KUL/045767/2022</t>
  </si>
  <si>
    <t>Líšnický festival</t>
  </si>
  <si>
    <t>KUL/KUL/046187/2022</t>
  </si>
  <si>
    <t>Bez iluze Deziluze z.s. (01774743)</t>
  </si>
  <si>
    <t>Festival Deziluze 2022</t>
  </si>
  <si>
    <t>KUL/KUL/046218/2022</t>
  </si>
  <si>
    <t>Jazz Club Slaný, z. s. (16977475)</t>
  </si>
  <si>
    <t>55. Slánské jazzové dny</t>
  </si>
  <si>
    <t>KUL/KUL/046036/2022</t>
  </si>
  <si>
    <t>Kulturní dědictví UNESCO 2022 ve SČK</t>
  </si>
  <si>
    <t>KUL/KUL/046133/2022</t>
  </si>
  <si>
    <t>SLÁNSKÝ TUPLÁK 2022</t>
  </si>
  <si>
    <t>KUL/KUL/046088/2022</t>
  </si>
  <si>
    <t>Kutná Hora</t>
  </si>
  <si>
    <t>21. Mezinárodní bienále interpret. kytarové soutěže s mistrovskými kurzy 2022</t>
  </si>
  <si>
    <t>KUL/KUL/045842/2022</t>
  </si>
  <si>
    <t>Slavnosti levého a pravého břehu</t>
  </si>
  <si>
    <t>KUL/KUL/046178/2022</t>
  </si>
  <si>
    <t xml:space="preserve">Praha - západ </t>
  </si>
  <si>
    <t>Klavírní soutěž Středočeské PIANOFORTE</t>
  </si>
  <si>
    <t>KUL/KUL/045918/2022</t>
  </si>
  <si>
    <t>Středočeský folklorní festival Tuchlovická pouť</t>
  </si>
  <si>
    <t>KUL/KUL/046100/2022</t>
  </si>
  <si>
    <t>Festival psaní, papíru a kaligrafie Dva písaři fest</t>
  </si>
  <si>
    <t>KUL/KUL/046070/2022</t>
  </si>
  <si>
    <t>Praha východ</t>
  </si>
  <si>
    <t>Kulturní reflexe francouzského a českého předsednictví Rady EU v r. 2022 s důrazem na propagaci české hudby a Středočeského kraje ve Francii, představení francouzské kultury u nás</t>
  </si>
  <si>
    <t>KUL/KUL/046199/2022</t>
  </si>
  <si>
    <t>Rekultur z.s. (03519490)</t>
  </si>
  <si>
    <t>Po páté hodině_série uměleckých instalací ve veřejném prostoru</t>
  </si>
  <si>
    <t>KUL/KUL/046011/2022</t>
  </si>
  <si>
    <t>RR z.s. (22870920)</t>
  </si>
  <si>
    <t>Zámeček 2022</t>
  </si>
  <si>
    <t>KUL/KUL/046037/2022</t>
  </si>
  <si>
    <t>Kolín</t>
  </si>
  <si>
    <t>Osudy korunovaných hlav</t>
  </si>
  <si>
    <t>KUL/KUL/046066/2022</t>
  </si>
  <si>
    <t>MUSICA VIVA 2022</t>
  </si>
  <si>
    <t>KUL/KUL/045744/2022</t>
  </si>
  <si>
    <t>Vlastivědné muzeum ve Slaném (00069876)</t>
  </si>
  <si>
    <t>Slánské muzejní léto II.</t>
  </si>
  <si>
    <t>KUL/KUL/045846/2022</t>
  </si>
  <si>
    <t>Městské kulturní centrum Hořovice (67361897)</t>
  </si>
  <si>
    <t xml:space="preserve">Hořovické kulturní léto 2022 </t>
  </si>
  <si>
    <t>KUL/KUL/045893/2022</t>
  </si>
  <si>
    <t>Spolek POJIZERSKÝ FOLKLOR (03387941)</t>
  </si>
  <si>
    <t>Mladá Boleslav</t>
  </si>
  <si>
    <t xml:space="preserve">Pojizerský folklorní festival </t>
  </si>
  <si>
    <t>KUL/KUL/046107/2022</t>
  </si>
  <si>
    <t>HistoryPark s.r.o. (03008193)</t>
  </si>
  <si>
    <t>Léto s loutkovým divadlem v HistoryParku Ledčice</t>
  </si>
  <si>
    <t>KUL/KUL/046092/2022</t>
  </si>
  <si>
    <t>Pivovar Nymburk, spol. s r.o. (47536373)</t>
  </si>
  <si>
    <t>Den Postřižinského piva 2022</t>
  </si>
  <si>
    <t>KUL/KUL/045899/2022</t>
  </si>
  <si>
    <t>Věnovanka z.s. (01526227)</t>
  </si>
  <si>
    <t>Festival dechových hudeb</t>
  </si>
  <si>
    <t>KUL/KUL/045752/2022</t>
  </si>
  <si>
    <t>Noc na Karlštejně znovu na Karlštejně</t>
  </si>
  <si>
    <t>KUL/KUL/045794/2022</t>
  </si>
  <si>
    <t>ŽUMPA, ochotnický spolek (22883002)</t>
  </si>
  <si>
    <t>Praha-západ</t>
  </si>
  <si>
    <t>Region Jihozápad žije divadlem 2022</t>
  </si>
  <si>
    <t>KUL/KUL/045993/2022</t>
  </si>
  <si>
    <t>Festival poezie a přednesu Seifertovy Kralupy 2022</t>
  </si>
  <si>
    <t>KUL/KUL/045822/2022</t>
  </si>
  <si>
    <t>Třebsínská Zvonička</t>
  </si>
  <si>
    <t>KUL/KUL/045775/2022</t>
  </si>
  <si>
    <t>Happening na starém mostě - 7. ročník</t>
  </si>
  <si>
    <t>KUL/KUL/046241/2022</t>
  </si>
  <si>
    <t>Femancipation, z. s. (26991195)</t>
  </si>
  <si>
    <t>Interaktivní výstava Loukamosaic v Galerii Natura v Zámku Průhonice - Jak rostliny přicházejí na svět?, , Umělecký projekt s charitativním přesahem se zahraniční účastí.</t>
  </si>
  <si>
    <t>KUL/KUL/046183/2022</t>
  </si>
  <si>
    <t>TŠ StormDance, z. s. (08765391)</t>
  </si>
  <si>
    <t>Taneční Pohár Města Kralupy nad Vltavou</t>
  </si>
  <si>
    <t>KUL/KUL/045879/2022</t>
  </si>
  <si>
    <t>Příbramská svatohorská šalmaj</t>
  </si>
  <si>
    <t>KUL/KUL/045825/2022</t>
  </si>
  <si>
    <t>LOTOS spol.s r.o. (45307288)</t>
  </si>
  <si>
    <t>Mezinárodní hudební festival Kutná Hora 2022 - 15. ročník</t>
  </si>
  <si>
    <t>KUL/KUL/045889/2022</t>
  </si>
  <si>
    <t>Kulturní centrum Labuť Říčany, příspěvková organizace (00354082)</t>
  </si>
  <si>
    <t>Praha - východ</t>
  </si>
  <si>
    <t>Česko - švédský měsíc v Říčanech</t>
  </si>
  <si>
    <t>KUL/KUL/046060/2022</t>
  </si>
  <si>
    <t>Americké jaro, z.ú. (04440706)</t>
  </si>
  <si>
    <t>MHF Americké jaro 2022</t>
  </si>
  <si>
    <t>KUL/KUL/045967/2022</t>
  </si>
  <si>
    <t>Majorettes Cup Nymburk 2022</t>
  </si>
  <si>
    <t>KUL/KUL/046242/2022</t>
  </si>
  <si>
    <t>Agentura GEI-ŠA,z.s. (26622645)</t>
  </si>
  <si>
    <t>Dobřichovické kulturní léto 2022</t>
  </si>
  <si>
    <t>KUL/KUL/046068/2022</t>
  </si>
  <si>
    <t>KULTURNÍ GANG BŘEZNICE, z.s. (22672184)</t>
  </si>
  <si>
    <t>Kulturní léto na starém kluzišti</t>
  </si>
  <si>
    <t>KUL/KUL/045826/2022</t>
  </si>
  <si>
    <t>Svátky hudby v Roztokách</t>
  </si>
  <si>
    <t>KUL/KUL/046115/2022</t>
  </si>
  <si>
    <t>Smetanovy Jabkenice 2022</t>
  </si>
  <si>
    <t>KUL/KUL/045991/2022</t>
  </si>
  <si>
    <t>Spolek přátel z Bláta z.s. (04485076)</t>
  </si>
  <si>
    <t>Kulturní rok na Blátě 2022</t>
  </si>
  <si>
    <t>KUL/KUL/046025/2022</t>
  </si>
  <si>
    <t>Třiatřicet, z.s. (22766871)</t>
  </si>
  <si>
    <t>Magické světy Jaromíra Šofra (pracovní název; bude upraven)</t>
  </si>
  <si>
    <t>KUL/KUL/046097/2022</t>
  </si>
  <si>
    <t>,,Lánská brána plná hudby"</t>
  </si>
  <si>
    <t>KUL/KUL/045965/2022</t>
  </si>
  <si>
    <t>Klub přátel hornických tradic - Kladno z.s. (27042383)</t>
  </si>
  <si>
    <t>Den horníků 2022</t>
  </si>
  <si>
    <t>KUL/KUL/046072/2022</t>
  </si>
  <si>
    <t>Přehlídka Libický divadelní podzim 2022</t>
  </si>
  <si>
    <t>KUL/KUL/046198/2022</t>
  </si>
  <si>
    <t>Libčický občanský spolek LOS (02980576)</t>
  </si>
  <si>
    <t>Libčická Hašlerka 2022</t>
  </si>
  <si>
    <t>KUL/KUL/046006/2022</t>
  </si>
  <si>
    <t>Divadlo A. Dvořáka Příbram (00360139)</t>
  </si>
  <si>
    <t>Divadlo patří dětem - 15. ročník</t>
  </si>
  <si>
    <t>KUL/KUL/046008/2022</t>
  </si>
  <si>
    <t>Dny města</t>
  </si>
  <si>
    <t>KUL/KUL/045938/2022</t>
  </si>
  <si>
    <t>Klasika Viva Český Brod 2022</t>
  </si>
  <si>
    <t>KUL/KUL/045904/2022</t>
  </si>
  <si>
    <t>Společenský dům Neratovice (49520423)</t>
  </si>
  <si>
    <t>2. ročník krajské přehlídky amatérského divadla Divadelní salon paní Ljuby 2022 (10. - 13. 11. 2021, Neratovice)</t>
  </si>
  <si>
    <t>KUL/KUL/046257/2022</t>
  </si>
  <si>
    <t>Český spolek dvouplátkových nástrojů (04610814)</t>
  </si>
  <si>
    <t>Česká dvouplátková akademie 2022</t>
  </si>
  <si>
    <t>KUL/KUL/045886/2022</t>
  </si>
  <si>
    <t>6. Country Kaninafest</t>
  </si>
  <si>
    <t>KUL/KUL/045978/2022</t>
  </si>
  <si>
    <t>Kulturní dům Josefa Suka (42728452)</t>
  </si>
  <si>
    <t>Hudební festival Sukovy Sedlčany 2022 - 56. ročník</t>
  </si>
  <si>
    <t>KUL/KUL/046164/2022</t>
  </si>
  <si>
    <t>SCULPTURE LINE s.r.o. (05188661)</t>
  </si>
  <si>
    <t xml:space="preserve">Praha </t>
  </si>
  <si>
    <t xml:space="preserve">Sculpture Line </t>
  </si>
  <si>
    <t>KUL/KUL/045898/2022</t>
  </si>
  <si>
    <t>Slet československých letadel, z. s. (04633873)</t>
  </si>
  <si>
    <t>Pardubice</t>
  </si>
  <si>
    <t>Slet československých letadel 2022</t>
  </si>
  <si>
    <t>KUL/KUL/046123/2022</t>
  </si>
  <si>
    <t>Kouty Fest 2022</t>
  </si>
  <si>
    <t>KUL/KUL/045818/2022</t>
  </si>
  <si>
    <t>Nari Models, spol. s r.o. (26426188)</t>
  </si>
  <si>
    <t>mezinárodní pěvecký festival Diamonds Voice. Je rozložen do několika dní, jak soutěžních, tak poznávacích, kdy jeden den je věnován prohlídce hl.m. Prahy a další volný den vyjíždíme do  města v kraji</t>
  </si>
  <si>
    <t>KUL/KUL/046235/2022</t>
  </si>
  <si>
    <t>Městské kulturní slavnosti 2022: ŘÍČANSKÉ SLAVNOSTI VODY</t>
  </si>
  <si>
    <t>KUL/KUL/046254/2022</t>
  </si>
  <si>
    <t>BUBEC, o.p.s. (70824185)</t>
  </si>
  <si>
    <t xml:space="preserve">Festival M3 /Umění v prostoru </t>
  </si>
  <si>
    <t>KUL/KUL/046094/2022</t>
  </si>
  <si>
    <t>DOBNET, z.s. (26630214)</t>
  </si>
  <si>
    <t>Slavnosti Morany</t>
  </si>
  <si>
    <t>KUL/KUL/045847/2022</t>
  </si>
  <si>
    <t>DOBŠANÉ, z.s. (28560132)</t>
  </si>
  <si>
    <t>Čtvrtý ročník letního muzicírování aneb setkání Dobšic z ČR</t>
  </si>
  <si>
    <t>KUL/KUL/045799/2022</t>
  </si>
  <si>
    <t>Festival dechovky 2022</t>
  </si>
  <si>
    <t>KUL/KUL/045970/2022</t>
  </si>
  <si>
    <t>Svatováclavské slavnosti 2022</t>
  </si>
  <si>
    <t>KUL/KUL/045937/2022</t>
  </si>
  <si>
    <t>Rok s knihovnou. Knihovna pro město.</t>
  </si>
  <si>
    <t>KUL/KUL/045883/2022</t>
  </si>
  <si>
    <t>OUTDOOR FILMS s.r.o. (28614593)</t>
  </si>
  <si>
    <t>Ostrava</t>
  </si>
  <si>
    <t xml:space="preserve">Mezinárodní festival outdoorových filmů - 20. ročník </t>
  </si>
  <si>
    <t>KUL/KUL/046038/2022</t>
  </si>
  <si>
    <t>MASOPUST 2022</t>
  </si>
  <si>
    <t>KUL/KUL/046127/2022</t>
  </si>
  <si>
    <t>Vlašimská astronomická společnost o.p.s. (43725902)</t>
  </si>
  <si>
    <t>Vítejte na hvězdárně!</t>
  </si>
  <si>
    <t>KUL/KUL/046085/2022</t>
  </si>
  <si>
    <t>Ladoňka,z.s. (05561795)</t>
  </si>
  <si>
    <t>Hvězdy mluvily kdysi k lidem aneb cesta ke hvězdám</t>
  </si>
  <si>
    <t>KUL/KUL/046211/2022</t>
  </si>
  <si>
    <t>Poselstvo vévody bavorského Štěpána II.</t>
  </si>
  <si>
    <t>KUL/KUL/046104/2022</t>
  </si>
  <si>
    <t>Zvolský rokáč</t>
  </si>
  <si>
    <t>KUL/KUL/045907/2022</t>
  </si>
  <si>
    <t>Podlipanské hudební slavnosti 2022</t>
  </si>
  <si>
    <t>KUL/KUL/045814/2022</t>
  </si>
  <si>
    <t>XXII. Historické slavnosti ve Zruči nad Sázavou</t>
  </si>
  <si>
    <t>KUL/KUL/046168/2022</t>
  </si>
  <si>
    <t>MVP events s.r.o. (08532583)</t>
  </si>
  <si>
    <t>Praha 7</t>
  </si>
  <si>
    <t>Noční barevná procházka – ​muzejní noc na Kačině 2022</t>
  </si>
  <si>
    <t>KUL/KUL/045944/2022</t>
  </si>
  <si>
    <t>Tělocvičná jednota Sokol Vysoká u Mělníka (08427810)</t>
  </si>
  <si>
    <t>KUL/KUL/045780/2022</t>
  </si>
  <si>
    <t>Obec Koryta (42716870)</t>
  </si>
  <si>
    <t>Koryta-divadelní představení a koncert pod širým nebem</t>
  </si>
  <si>
    <t>KUL/KUL/045809/2022</t>
  </si>
  <si>
    <t>Divadlo X10 z.s. (01420917)</t>
  </si>
  <si>
    <t>Divadelní festival Kutná Hora 2022</t>
  </si>
  <si>
    <t>KUL/KUL/045960/2022</t>
  </si>
  <si>
    <t>obec Dymokury (00239089)</t>
  </si>
  <si>
    <t>Hudební večer</t>
  </si>
  <si>
    <t>KUL/KUL/045966/2022</t>
  </si>
  <si>
    <t>Folklorní unie Prahy a Středočeského kraje, z.s. (00675725)</t>
  </si>
  <si>
    <t>Praha - Západ</t>
  </si>
  <si>
    <t>Český zpěváček 2022 - 7. česká zemská postupová přehlídka zpěváčků lidových písní</t>
  </si>
  <si>
    <t>2022-01-03 01:01:30.0</t>
  </si>
  <si>
    <t>2022-01-03 09:31:53.0</t>
  </si>
  <si>
    <t>2022-01-03 06:51:37.0</t>
  </si>
  <si>
    <t>2021-12-16 13:04:06.0</t>
  </si>
  <si>
    <t>2021-12-31 12:06:35.0</t>
  </si>
  <si>
    <t>2021-12-20 18:07:52.0</t>
  </si>
  <si>
    <t>2021-12-17 11:48:58.0</t>
  </si>
  <si>
    <t>2022-01-03 13:48:00.0</t>
  </si>
  <si>
    <t>2021-12-13 13:57:59.0</t>
  </si>
  <si>
    <t>2021-12-20 17:43:14.0</t>
  </si>
  <si>
    <t>2021-12-27 15:34:18.0</t>
  </si>
  <si>
    <t>2022-01-03 12:56:44.0</t>
  </si>
  <si>
    <t>2021-12-16 13:37:36.0</t>
  </si>
  <si>
    <t>2021-12-30 21:43:47.0</t>
  </si>
  <si>
    <t>2021-12-17 11:26:41.0</t>
  </si>
  <si>
    <t>2021-12-31 13:47:44.0</t>
  </si>
  <si>
    <t>2021-12-30 10:50:44.0</t>
  </si>
  <si>
    <t>2022-01-03 11:51:18.0</t>
  </si>
  <si>
    <t>2022-01-03 12:22:04.0</t>
  </si>
  <si>
    <t>2021-12-29 13:08:11.0</t>
  </si>
  <si>
    <t>2022-01-03 13:50:34.0</t>
  </si>
  <si>
    <t>2022-01-03 12:06:56.0</t>
  </si>
  <si>
    <t>2022-01-03 14:15:48.0</t>
  </si>
  <si>
    <t>2021-12-31 09:48:18.0</t>
  </si>
  <si>
    <t>2022-01-03 13:13:42.0</t>
  </si>
  <si>
    <t>2022-01-03 11:50:56.0</t>
  </si>
  <si>
    <t>2022-01-03 15:12:05.0</t>
  </si>
  <si>
    <t>2022-01-03 11:30:10.0</t>
  </si>
  <si>
    <t>2022-01-03 12:07:36.0</t>
  </si>
  <si>
    <t>2021-12-13 13:30:44.0</t>
  </si>
  <si>
    <t>2022-01-03 12:18:46.0</t>
  </si>
  <si>
    <t>2022-01-03 11:53:03.0</t>
  </si>
  <si>
    <t>2021-12-28 11:03:28.0</t>
  </si>
  <si>
    <t>2021-12-31 10:04:21.0</t>
  </si>
  <si>
    <t>2021-12-29 11:10:11.0</t>
  </si>
  <si>
    <t>2021-12-14 13:34:33.0</t>
  </si>
  <si>
    <t>2022-01-02 17:39:54.0</t>
  </si>
  <si>
    <t>2021-12-29 14:21:34.0</t>
  </si>
  <si>
    <t>2021-12-30 14:43:01.0</t>
  </si>
  <si>
    <t>2021-12-29 11:49:06.0</t>
  </si>
  <si>
    <t>2022-01-03 10:49:15.0</t>
  </si>
  <si>
    <t>2021-12-22 17:03:15.0</t>
  </si>
  <si>
    <t>2021-12-28 18:01:50.0</t>
  </si>
  <si>
    <t>2021-12-30 19:02:47.0</t>
  </si>
  <si>
    <t>2022-01-03 13:18:15.0</t>
  </si>
  <si>
    <t>2021-12-20 09:08:39.0</t>
  </si>
  <si>
    <t>2021-12-21 15:07:03.0</t>
  </si>
  <si>
    <t>2021-12-30 09:53:27.0</t>
  </si>
  <si>
    <t>2021-12-29 12:29:15.0</t>
  </si>
  <si>
    <t>2021-12-17 12:04:36.0</t>
  </si>
  <si>
    <t>2021-12-27 12:32:37.0</t>
  </si>
  <si>
    <t>2021-12-30 17:03:51.0</t>
  </si>
  <si>
    <t>2021-12-21 08:51:58.0</t>
  </si>
  <si>
    <t>2021-12-29 11:01:07.0</t>
  </si>
  <si>
    <t>2021-12-16 11:08:13.0</t>
  </si>
  <si>
    <t>2022-01-03 14:48:01.0</t>
  </si>
  <si>
    <t>2022-01-03 10:43:19.0</t>
  </si>
  <si>
    <t>2022-01-03 11:32:57.0</t>
  </si>
  <si>
    <t>2021-12-14 09:08:48.0</t>
  </si>
  <si>
    <t>2021-12-20 15:22:15.0</t>
  </si>
  <si>
    <t>2021-12-28 13:48:55.0</t>
  </si>
  <si>
    <t>2021-12-28 10:51:36.0</t>
  </si>
  <si>
    <t>2022-01-03 16:12:52.0</t>
  </si>
  <si>
    <t>2021-12-30 15:23:06.0</t>
  </si>
  <si>
    <t>2021-12-27 17:21:20.0</t>
  </si>
  <si>
    <t>2021-12-30 13:28:43.0</t>
  </si>
  <si>
    <t>2022-01-03 12:13:27.0</t>
  </si>
  <si>
    <t>2021-12-29 11:48:13.0</t>
  </si>
  <si>
    <t>2021-12-31 13:41:36.0</t>
  </si>
  <si>
    <t>2021-12-20 13:45:18.0</t>
  </si>
  <si>
    <t>2021-12-28 18:25:26.0</t>
  </si>
  <si>
    <t>2022-01-03 11:31:00.0</t>
  </si>
  <si>
    <t>2021-12-22 11:44:57.0</t>
  </si>
  <si>
    <t>2021-12-29 09:46:57.0</t>
  </si>
  <si>
    <t>2022-01-03 09:05:40.0</t>
  </si>
  <si>
    <t>2021-12-23 10:44:56.0</t>
  </si>
  <si>
    <t>2022-01-03 14:24:12.0</t>
  </si>
  <si>
    <t>2021-12-20 11:47:50.0</t>
  </si>
  <si>
    <t>2021-12-29 08:30:58.0</t>
  </si>
  <si>
    <t>2022-01-01 19:14:26.0</t>
  </si>
  <si>
    <t>2021-12-30 23:59:35.0</t>
  </si>
  <si>
    <t>2022-01-03 13:46:42.0</t>
  </si>
  <si>
    <t>2021-12-10 18:30:16.0</t>
  </si>
  <si>
    <t>2022-01-03 13:47:04.0</t>
  </si>
  <si>
    <t>2022-01-03 15:14:59.0</t>
  </si>
  <si>
    <t>2022-01-03 15:53:00.0</t>
  </si>
  <si>
    <t>2021-12-14 08:24:07.0</t>
  </si>
  <si>
    <t>2021-12-15 09:43:24.0</t>
  </si>
  <si>
    <t>2021-12-22 10:30:26.0</t>
  </si>
  <si>
    <t>2021-12-28 11:21:54.0</t>
  </si>
  <si>
    <t>2021-12-28 15:38:28.0</t>
  </si>
  <si>
    <t>2021-12-29 15:39:54.0</t>
  </si>
  <si>
    <t>2021-12-30 10:47:27.0</t>
  </si>
  <si>
    <t>2022-01-03 12:52:03.0</t>
  </si>
  <si>
    <t>2022-01-03 14:43:46.0</t>
  </si>
  <si>
    <t>2021-12-31 10:32:51.0</t>
  </si>
  <si>
    <t>2021-12-16 22:12:47.0</t>
  </si>
  <si>
    <t>2021-12-20 10:38:53.0</t>
  </si>
  <si>
    <t>2022-01-03 15:49:07.0</t>
  </si>
  <si>
    <t>2021-12-22 10:55:44.0</t>
  </si>
  <si>
    <t>2021-12-10 11:54:54.0</t>
  </si>
  <si>
    <t>2021-12-21 11:34:13.0</t>
  </si>
  <si>
    <t>2021-12-18 19:41:06.0</t>
  </si>
  <si>
    <t>2021-12-22 09:01:50.0</t>
  </si>
  <si>
    <t>KUL/PČO/046120/2022</t>
  </si>
  <si>
    <t>Folklorní soubor Šáteček, z.s. (69056854)</t>
  </si>
  <si>
    <t>Podpora činnosti organizace</t>
  </si>
  <si>
    <t>KUL/PČO/045785/2022</t>
  </si>
  <si>
    <t>Schrödingerova kočka, z.s. (28560850)</t>
  </si>
  <si>
    <t>KUL/PČO/046077/2022</t>
  </si>
  <si>
    <t>Pionýr, z. s.- Pionýrská skupina Jince (68420072)</t>
  </si>
  <si>
    <t>KUL/PČO/046255/2022</t>
  </si>
  <si>
    <t>Dobříšskoaktuálně, z. s. (04096665)</t>
  </si>
  <si>
    <t>KUL/PČO/046027/2022</t>
  </si>
  <si>
    <t>Farmstudio - středisko umění a kultury, z.s. (06786171)</t>
  </si>
  <si>
    <t>KUL/PČO/046169/2022</t>
  </si>
  <si>
    <t>Kino žije, z. s. (05945747)</t>
  </si>
  <si>
    <t>KUL/PČO/046239/2022</t>
  </si>
  <si>
    <t>KUL/PČO/046163/2022</t>
  </si>
  <si>
    <t>Na Perutích - Roots network z.s. (04691491)</t>
  </si>
  <si>
    <t>2022-01-02 18:57:30.0</t>
  </si>
  <si>
    <t>2022-01-01 18:20:13.0</t>
  </si>
  <si>
    <t>2022-01-03 11:38:15.0</t>
  </si>
  <si>
    <t>2022-01-03 14:38:06.0</t>
  </si>
  <si>
    <t>2021-12-24 14:36:42.0</t>
  </si>
  <si>
    <t>2022-01-02 22:38:35.0</t>
  </si>
  <si>
    <t>2022-01-03 12:38:17.0</t>
  </si>
  <si>
    <t>2022-01-03 14:35:47.0</t>
  </si>
  <si>
    <t>KUL/PVV/046246/2022</t>
  </si>
  <si>
    <t>Slavíme společně_ Srdce města Poděbrady bije již 550 let</t>
  </si>
  <si>
    <t>KUL/PVV/045773/2022</t>
  </si>
  <si>
    <t xml:space="preserve">„Letecký den krále vzduchu plk. Františka Nováka“, vzpomínková akce při příležitosti 120. výročí narození plk. Františka Nováka, </t>
  </si>
  <si>
    <t>KUL/PVV/045882/2022</t>
  </si>
  <si>
    <t>Výročí 770 let obce Mcely</t>
  </si>
  <si>
    <t>KUL/PVV/046201/2022</t>
  </si>
  <si>
    <t>Pro pampelišku -  setkání občanů v Senátu Parlamentu ČR, Sborník prací - Literární soutěž  na téma můj domov - vystěhování občanů v roce 1942 - 80. výročí vystěhování regionu mezi Vltavou a Sázavou.</t>
  </si>
  <si>
    <t>KUL/PVV/045849/2022</t>
  </si>
  <si>
    <t>690 let Obce Lhota, 125 let od založení Sboru dobrovolných hasičů a setkání rodáků</t>
  </si>
  <si>
    <t>KUL/PVV/046175/2022</t>
  </si>
  <si>
    <t>Oslava 120. výročí založení SDH Hvozdec a setkání rodáků Hvozdce a Mrtníka</t>
  </si>
  <si>
    <t>KUL/PVV/045751/2022</t>
  </si>
  <si>
    <t>Městys Karlštejn (00233374)</t>
  </si>
  <si>
    <t>70 let Městyse Karlštejn</t>
  </si>
  <si>
    <t>KUL/PVV/046067/2022</t>
  </si>
  <si>
    <t>Tělocvičná jednota Sokol Kolín (00472271)</t>
  </si>
  <si>
    <t>Oslava 160 let založení Sokola Kolínského - noc sokolských světel 2022</t>
  </si>
  <si>
    <t>KUL/PVV/046180/2022</t>
  </si>
  <si>
    <t>Muzejní spolek Dobříšska, z.s. (01927205)</t>
  </si>
  <si>
    <t>Dobříš: Město rukavic</t>
  </si>
  <si>
    <t>KUL/PVV/045996/2022</t>
  </si>
  <si>
    <t>Obec Mečeříž (00509043)</t>
  </si>
  <si>
    <t>Oslavy 970. výročí založení obce Mečeříž</t>
  </si>
  <si>
    <t>KUL/PVV/045992/2022</t>
  </si>
  <si>
    <t>Formanova Čáslav, z.s. (08808082)</t>
  </si>
  <si>
    <t>1. ročník Festivalu Formanova Čáslav</t>
  </si>
  <si>
    <t>2022-01-03 14:37:58.0</t>
  </si>
  <si>
    <t>2021-12-29 11:37:17.0</t>
  </si>
  <si>
    <t>2021-12-21 12:16:17.0</t>
  </si>
  <si>
    <t>2022-01-03 12:07:03.0</t>
  </si>
  <si>
    <t>2021-12-22 09:46:41.0</t>
  </si>
  <si>
    <t>2022-01-03 15:08:25.0</t>
  </si>
  <si>
    <t>2021-12-30 09:49:41.0</t>
  </si>
  <si>
    <t>2021-12-30 10:34:53.0</t>
  </si>
  <si>
    <t>2022-01-03 14:06:44.0</t>
  </si>
  <si>
    <t>2021-12-22 10:57:16.0</t>
  </si>
  <si>
    <t>2021-12-22 23:35:34.0</t>
  </si>
  <si>
    <t>KUL/PUB/045764/2022</t>
  </si>
  <si>
    <t>Cyranův Ostrov s.r.o. (01407015)</t>
  </si>
  <si>
    <t>Lidové kroje Středočeského kraje</t>
  </si>
  <si>
    <t>KUL/PUB/046249/2022</t>
  </si>
  <si>
    <t>Czech Architecture Week s. r. o. (27872688)</t>
  </si>
  <si>
    <t xml:space="preserve">Publikace  „Alfabet České moderní architektury“ </t>
  </si>
  <si>
    <t>KUL/PUB/046086/2022</t>
  </si>
  <si>
    <t>Dny české státnosti o.p.s. (24841064)</t>
  </si>
  <si>
    <t>Putování po památných místech České republiky</t>
  </si>
  <si>
    <t>KUL/PUB/045817/2022</t>
  </si>
  <si>
    <t>Kultura města Mladá Boleslav a.s. (28166426)</t>
  </si>
  <si>
    <t xml:space="preserve">Český ráj - Skutečný ráj na zemi </t>
  </si>
  <si>
    <t>KUL/PUB/046130/2022</t>
  </si>
  <si>
    <t>Vývoj celovečerního filmu Lata Brandisová</t>
  </si>
  <si>
    <t>KUL/PUB/045959/2022</t>
  </si>
  <si>
    <t>Kniha o Budči</t>
  </si>
  <si>
    <t>KUL/PUB/045888/2022</t>
  </si>
  <si>
    <t>Novela bohemica, s.r.o. (28967674)</t>
  </si>
  <si>
    <t>Karlštejnsko v pověstech</t>
  </si>
  <si>
    <t>KUL/PUB/046147/2022</t>
  </si>
  <si>
    <t>Dolní Pojizeří z.ú. (01172361)</t>
  </si>
  <si>
    <t>Jizerské proudy - podpora vydávání a vydání mapy kulturních památek v území Dolního Pojizeří</t>
  </si>
  <si>
    <t>2021-12-30 15:57:56.0</t>
  </si>
  <si>
    <t>2022-01-03 15:10:05.0</t>
  </si>
  <si>
    <t>2022-01-03 09:39:41.0</t>
  </si>
  <si>
    <t>2021-12-21 13:43:25.0</t>
  </si>
  <si>
    <t>2022-01-03 12:28:17.0</t>
  </si>
  <si>
    <t>2021-12-21 12:33:43.0</t>
  </si>
  <si>
    <t>2022-01-03 15:07:59.0</t>
  </si>
  <si>
    <t>2021-12-30 21:16:59.0</t>
  </si>
  <si>
    <t>Bronislav Kuba</t>
  </si>
  <si>
    <t>Ivan Pazour</t>
  </si>
  <si>
    <t>Jiří Maťátko</t>
  </si>
  <si>
    <t xml:space="preserve">Poskytnutá dotace v Kč </t>
  </si>
  <si>
    <t>Rosa Bohemica, z. s. (09640339)</t>
  </si>
  <si>
    <t>Spolek ARTO.TO (26539683)</t>
  </si>
  <si>
    <t>DIVADELNÍ SPOLEK JIŘÍ (45066108)</t>
  </si>
  <si>
    <t>Občanské sdružení Kostelík (22726829)</t>
  </si>
  <si>
    <t>Obec Láz (00242608)</t>
  </si>
  <si>
    <t>Obec Líšnice (00241440)</t>
  </si>
  <si>
    <t>Slovanská unie z.s.  (48133396)</t>
  </si>
  <si>
    <t>Město Kutná Hora (00236195)</t>
  </si>
  <si>
    <t>Město  Roztoky (00241610)</t>
  </si>
  <si>
    <t>Středočeské PIANOFORTE, z.s.  (07232021)</t>
  </si>
  <si>
    <t>Soubor lidových písní a tanců Čtyřlístek z.s. (26641356)</t>
  </si>
  <si>
    <t>LAUS - společnost pro podporu duchovní hudby ve středních Čechách, z.s. (62994441)</t>
  </si>
  <si>
    <t>SKUPINA HISTORICKÉHO ŠERMU  PÁNI Z KOLÍNA (70539685)</t>
  </si>
  <si>
    <t>Kulturní a společenské středisko v Kralupech nad Vltavou  (00353574)</t>
  </si>
  <si>
    <t>Město  Veltrusy (00237272)</t>
  </si>
  <si>
    <t>Město  Příbram (00243132)</t>
  </si>
  <si>
    <t>Sportovní klub policie Nymburk z.s.  a pod skratkou SKP Nymburk(14801027)</t>
  </si>
  <si>
    <t>Obec  Jabkenice (00237949)</t>
  </si>
  <si>
    <t>Asociace podpory rozvoje kulturních aktivit, spolek   (05869676)</t>
  </si>
  <si>
    <t>Divadelní spolek VOJAN   (62994565)</t>
  </si>
  <si>
    <t>Město   Neratovice (00237108)</t>
  </si>
  <si>
    <t>KLASIKA VIVA, z.s. (22736247)</t>
  </si>
  <si>
    <t>Město Říčany (00240702)</t>
  </si>
  <si>
    <t>Výstaviště Lysá nad Labem, spol. s. r. o. (43144390)</t>
  </si>
  <si>
    <t>Městys Louňovice pod Blaníkem (00232173)</t>
  </si>
  <si>
    <t>Městská knihovna Rakovník, příspěvková organizace  (71192565)</t>
  </si>
  <si>
    <t>spolek SOSák (26544849)</t>
  </si>
  <si>
    <t>Obec Tetín (00233889)</t>
  </si>
  <si>
    <t>Obec Zvole (00241890)</t>
  </si>
  <si>
    <t>"Vox Bohemicalis, z. s." (61882364)</t>
  </si>
  <si>
    <t>Město Zruč nad Sázavou (00236667)</t>
  </si>
  <si>
    <t>Město  Poděbrady (00239640)</t>
  </si>
  <si>
    <t>Obec Sokoleč (00239771)</t>
  </si>
  <si>
    <t>Obec Mcely (00239411)</t>
  </si>
  <si>
    <t>Mezi řekami, "z.s." (22859837)</t>
  </si>
  <si>
    <t>Obec Lhota (00237001)</t>
  </si>
  <si>
    <t>Obec Hvozdec (00233293)</t>
  </si>
  <si>
    <t>Obec Zákolany  (00235156)</t>
  </si>
  <si>
    <t>Bluegrassová Asociace České Republiky, z. s.  (63830507)</t>
  </si>
  <si>
    <t>GOLEM Slaný, s.r.o. (25093495)</t>
  </si>
  <si>
    <t>Mgr. Miroslav Laštovka (71111964)</t>
  </si>
  <si>
    <t>Tomáš Waschinger (45323879)</t>
  </si>
  <si>
    <t xml:space="preserve">Ing. Josef Kutílek (15869008) </t>
  </si>
  <si>
    <t>Lenka Penkalová (66493714)</t>
  </si>
  <si>
    <t>František Běhounek (61012157)</t>
  </si>
  <si>
    <t>Janis Sidovský (61012157)</t>
  </si>
  <si>
    <t>Karel Barták (15274870)</t>
  </si>
  <si>
    <t>Martin Pelichovský (64905349)</t>
  </si>
  <si>
    <t>Hana  Mojžíšová Hájková (73667510)</t>
  </si>
  <si>
    <t>příloha č. 2 k usnesení č. 027-13/2022/ZK ze dne 28.2.2022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</si>
</sst>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\ _K_č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3" fontId="0" fillId="0" borderId="1" xfId="0" applyNumberFormat="1" applyBorder="1"/>
    <xf numFmtId="165" fontId="3" fillId="0" borderId="1" xfId="0" applyNumberFormat="1" applyFont="1" applyBorder="1"/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wrapText="1"/>
    </xf>
    <xf numFmtId="165" fontId="1" fillId="0" borderId="0" xfId="0" applyNumberFormat="1" applyFont="1" applyFill="1" applyBorder="1" applyAlignment="1">
      <alignment wrapText="1"/>
    </xf>
    <xf numFmtId="165" fontId="1" fillId="2" borderId="5" xfId="0" applyNumberFormat="1" applyFont="1" applyFill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wrapText="1"/>
    </xf>
    <xf numFmtId="2" fontId="1" fillId="0" borderId="0" xfId="0" applyNumberFormat="1" applyFont="1" applyFill="1" applyBorder="1" applyAlignment="1">
      <alignment wrapText="1"/>
    </xf>
    <xf numFmtId="165" fontId="1" fillId="2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/>
    <xf numFmtId="165" fontId="2" fillId="0" borderId="1" xfId="0" applyNumberFormat="1" applyFont="1" applyBorder="1" applyAlignment="1">
      <alignment wrapText="1"/>
    </xf>
    <xf numFmtId="49" fontId="8" fillId="0" borderId="1" xfId="0" applyNumberFormat="1" applyFont="1" applyBorder="1"/>
    <xf numFmtId="0" fontId="0" fillId="0" borderId="6" xfId="0" applyBorder="1"/>
    <xf numFmtId="0" fontId="0" fillId="0" borderId="7" xfId="0" applyBorder="1"/>
    <xf numFmtId="164" fontId="9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/>
    <xf numFmtId="0" fontId="0" fillId="0" borderId="0" xfId="0" applyAlignment="1">
      <alignment wrapText="1"/>
    </xf>
    <xf numFmtId="0" fontId="2" fillId="0" borderId="1" xfId="0" applyNumberFormat="1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3" fillId="0" borderId="4" xfId="0" applyNumberFormat="1" applyFont="1" applyFill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3" fillId="0" borderId="2" xfId="0" applyNumberFormat="1" applyFont="1" applyFill="1" applyBorder="1" applyAlignment="1">
      <alignment horizontal="left" wrapText="1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3"/>
  <sheetViews>
    <sheetView tabSelected="1" zoomScaleNormal="100" workbookViewId="0">
      <selection activeCell="G1" sqref="G1:J1"/>
    </sheetView>
  </sheetViews>
  <sheetFormatPr defaultRowHeight="15" x14ac:dyDescent="0.25"/>
  <cols>
    <col min="1" max="1" width="6.28515625" customWidth="1"/>
    <col min="2" max="2" width="20" customWidth="1"/>
    <col min="3" max="3" width="16" customWidth="1"/>
    <col min="4" max="4" width="11.5703125" style="32" customWidth="1"/>
    <col min="5" max="5" width="25" customWidth="1"/>
    <col min="6" max="6" width="11.5703125" customWidth="1"/>
    <col min="7" max="9" width="14.7109375" customWidth="1"/>
    <col min="10" max="10" width="20.28515625" customWidth="1"/>
    <col min="11" max="11" width="36.42578125" customWidth="1"/>
  </cols>
  <sheetData>
    <row r="1" spans="1:10" x14ac:dyDescent="0.25">
      <c r="G1" s="49" t="s">
        <v>664</v>
      </c>
      <c r="H1" s="49"/>
      <c r="I1" s="49"/>
      <c r="J1" s="49"/>
    </row>
    <row r="2" spans="1:10" ht="40.5" customHeight="1" x14ac:dyDescent="0.25">
      <c r="A2" s="41" t="s">
        <v>118</v>
      </c>
      <c r="B2" s="42"/>
      <c r="C2" s="42"/>
      <c r="D2" s="42"/>
      <c r="E2" s="42"/>
      <c r="F2" s="42"/>
      <c r="G2" s="42"/>
      <c r="H2" s="42"/>
      <c r="I2" s="42"/>
      <c r="J2" s="43"/>
    </row>
    <row r="3" spans="1:10" x14ac:dyDescent="0.25">
      <c r="A3" s="44" t="s">
        <v>117</v>
      </c>
      <c r="B3" s="45"/>
      <c r="C3" s="45"/>
      <c r="D3" s="45"/>
      <c r="E3" s="45"/>
      <c r="F3" s="45"/>
      <c r="G3" s="45"/>
      <c r="H3" s="45"/>
      <c r="I3" s="30">
        <v>11000000</v>
      </c>
      <c r="J3" s="1"/>
    </row>
    <row r="4" spans="1:10" x14ac:dyDescent="0.25">
      <c r="A4" s="46"/>
      <c r="B4" s="47"/>
      <c r="C4" s="47"/>
      <c r="D4" s="47"/>
      <c r="E4" s="47"/>
      <c r="F4" s="47"/>
      <c r="G4" s="47"/>
      <c r="H4" s="47"/>
      <c r="I4" s="5"/>
      <c r="J4" s="1"/>
    </row>
    <row r="5" spans="1:10" x14ac:dyDescent="0.25">
      <c r="A5" s="33" t="s">
        <v>14</v>
      </c>
      <c r="B5" s="34"/>
      <c r="C5" s="34"/>
      <c r="D5" s="34"/>
      <c r="E5" s="34"/>
      <c r="F5" s="34"/>
      <c r="G5" s="34"/>
      <c r="H5" s="34"/>
      <c r="I5" s="4"/>
      <c r="J5" s="2"/>
    </row>
    <row r="6" spans="1:10" x14ac:dyDescent="0.25">
      <c r="A6" s="48" t="s">
        <v>11</v>
      </c>
      <c r="B6" s="36"/>
      <c r="C6" s="36"/>
      <c r="D6" s="36"/>
      <c r="E6" s="36"/>
      <c r="F6" s="36"/>
      <c r="G6" s="36"/>
      <c r="H6" s="37"/>
      <c r="I6" s="20">
        <v>9234313</v>
      </c>
      <c r="J6" s="3"/>
    </row>
    <row r="7" spans="1:10" ht="45" x14ac:dyDescent="0.25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7" t="s">
        <v>614</v>
      </c>
      <c r="I7" s="6" t="s">
        <v>7</v>
      </c>
      <c r="J7" s="6" t="s">
        <v>13</v>
      </c>
    </row>
    <row r="8" spans="1:10" ht="120" x14ac:dyDescent="0.25">
      <c r="A8" s="8" t="s">
        <v>8</v>
      </c>
      <c r="B8" s="10" t="s">
        <v>122</v>
      </c>
      <c r="C8" s="11" t="s">
        <v>615</v>
      </c>
      <c r="D8" s="11" t="s">
        <v>123</v>
      </c>
      <c r="E8" s="11" t="s">
        <v>124</v>
      </c>
      <c r="F8" s="12">
        <v>88.8</v>
      </c>
      <c r="G8" s="13">
        <v>100000</v>
      </c>
      <c r="H8" s="13">
        <v>100000</v>
      </c>
      <c r="I8" s="14">
        <f>H8</f>
        <v>100000</v>
      </c>
      <c r="J8" s="10" t="s">
        <v>415</v>
      </c>
    </row>
    <row r="9" spans="1:10" ht="45" x14ac:dyDescent="0.25">
      <c r="A9" s="8" t="s">
        <v>9</v>
      </c>
      <c r="B9" s="10" t="s">
        <v>125</v>
      </c>
      <c r="C9" s="11" t="s">
        <v>126</v>
      </c>
      <c r="D9" s="11" t="s">
        <v>127</v>
      </c>
      <c r="E9" s="11" t="s">
        <v>128</v>
      </c>
      <c r="F9" s="12">
        <v>88.25</v>
      </c>
      <c r="G9" s="13">
        <v>100000</v>
      </c>
      <c r="H9" s="13">
        <v>100000</v>
      </c>
      <c r="I9" s="14">
        <f>I8+H9</f>
        <v>200000</v>
      </c>
      <c r="J9" s="10" t="s">
        <v>416</v>
      </c>
    </row>
    <row r="10" spans="1:10" ht="45" x14ac:dyDescent="0.25">
      <c r="A10" s="8" t="s">
        <v>10</v>
      </c>
      <c r="B10" s="10" t="s">
        <v>129</v>
      </c>
      <c r="C10" s="11" t="s">
        <v>130</v>
      </c>
      <c r="D10" s="11" t="s">
        <v>131</v>
      </c>
      <c r="E10" s="11" t="s">
        <v>132</v>
      </c>
      <c r="F10" s="12">
        <v>87.6</v>
      </c>
      <c r="G10" s="13">
        <v>100000</v>
      </c>
      <c r="H10" s="13">
        <v>100000</v>
      </c>
      <c r="I10" s="14">
        <f>I9+H10</f>
        <v>300000</v>
      </c>
      <c r="J10" s="10" t="s">
        <v>417</v>
      </c>
    </row>
    <row r="11" spans="1:10" ht="30" x14ac:dyDescent="0.25">
      <c r="A11" s="8" t="s">
        <v>15</v>
      </c>
      <c r="B11" s="10" t="s">
        <v>133</v>
      </c>
      <c r="C11" s="11" t="s">
        <v>616</v>
      </c>
      <c r="D11" s="11" t="s">
        <v>123</v>
      </c>
      <c r="E11" s="11" t="s">
        <v>134</v>
      </c>
      <c r="F11" s="12">
        <v>87.4</v>
      </c>
      <c r="G11" s="13">
        <v>100000</v>
      </c>
      <c r="H11" s="13">
        <v>100000</v>
      </c>
      <c r="I11" s="14">
        <f>I10+H11</f>
        <v>400000</v>
      </c>
      <c r="J11" s="10" t="s">
        <v>418</v>
      </c>
    </row>
    <row r="12" spans="1:10" ht="60" x14ac:dyDescent="0.25">
      <c r="A12" s="8" t="s">
        <v>16</v>
      </c>
      <c r="B12" s="10" t="s">
        <v>135</v>
      </c>
      <c r="C12" s="11" t="s">
        <v>617</v>
      </c>
      <c r="D12" s="11" t="s">
        <v>136</v>
      </c>
      <c r="E12" s="11" t="s">
        <v>137</v>
      </c>
      <c r="F12" s="12">
        <v>86.6</v>
      </c>
      <c r="G12" s="13">
        <v>90000</v>
      </c>
      <c r="H12" s="13">
        <v>90000</v>
      </c>
      <c r="I12" s="14">
        <f t="shared" ref="I12:I75" si="0">I11+H12</f>
        <v>490000</v>
      </c>
      <c r="J12" s="10" t="s">
        <v>419</v>
      </c>
    </row>
    <row r="13" spans="1:10" ht="60" x14ac:dyDescent="0.25">
      <c r="A13" s="8" t="s">
        <v>17</v>
      </c>
      <c r="B13" s="10" t="s">
        <v>138</v>
      </c>
      <c r="C13" s="11" t="s">
        <v>139</v>
      </c>
      <c r="D13" s="11" t="s">
        <v>123</v>
      </c>
      <c r="E13" s="11" t="s">
        <v>140</v>
      </c>
      <c r="F13" s="12">
        <v>85.2</v>
      </c>
      <c r="G13" s="13">
        <v>100000</v>
      </c>
      <c r="H13" s="13">
        <v>100000</v>
      </c>
      <c r="I13" s="14">
        <f t="shared" si="0"/>
        <v>590000</v>
      </c>
      <c r="J13" s="10" t="s">
        <v>420</v>
      </c>
    </row>
    <row r="14" spans="1:10" ht="45" x14ac:dyDescent="0.25">
      <c r="A14" s="8" t="s">
        <v>18</v>
      </c>
      <c r="B14" s="10" t="s">
        <v>141</v>
      </c>
      <c r="C14" s="11" t="s">
        <v>142</v>
      </c>
      <c r="D14" s="11" t="s">
        <v>143</v>
      </c>
      <c r="E14" s="11" t="s">
        <v>144</v>
      </c>
      <c r="F14" s="12">
        <v>84.6</v>
      </c>
      <c r="G14" s="13">
        <v>100000</v>
      </c>
      <c r="H14" s="13">
        <v>100000</v>
      </c>
      <c r="I14" s="14">
        <f t="shared" si="0"/>
        <v>690000</v>
      </c>
      <c r="J14" s="10" t="s">
        <v>421</v>
      </c>
    </row>
    <row r="15" spans="1:10" ht="30" x14ac:dyDescent="0.25">
      <c r="A15" s="8" t="s">
        <v>19</v>
      </c>
      <c r="B15" s="10" t="s">
        <v>145</v>
      </c>
      <c r="C15" s="11" t="s">
        <v>146</v>
      </c>
      <c r="D15" s="11" t="s">
        <v>123</v>
      </c>
      <c r="E15" s="11" t="s">
        <v>147</v>
      </c>
      <c r="F15" s="12">
        <v>84.6</v>
      </c>
      <c r="G15" s="13">
        <v>100000</v>
      </c>
      <c r="H15" s="13">
        <v>100000</v>
      </c>
      <c r="I15" s="14">
        <f t="shared" si="0"/>
        <v>790000</v>
      </c>
      <c r="J15" s="10" t="s">
        <v>422</v>
      </c>
    </row>
    <row r="16" spans="1:10" ht="30" x14ac:dyDescent="0.25">
      <c r="A16" s="8" t="s">
        <v>20</v>
      </c>
      <c r="B16" s="10" t="s">
        <v>148</v>
      </c>
      <c r="C16" s="11" t="s">
        <v>149</v>
      </c>
      <c r="D16" s="11" t="s">
        <v>150</v>
      </c>
      <c r="E16" s="11" t="s">
        <v>151</v>
      </c>
      <c r="F16" s="12">
        <v>84.4</v>
      </c>
      <c r="G16" s="13">
        <v>100000</v>
      </c>
      <c r="H16" s="13">
        <v>100000</v>
      </c>
      <c r="I16" s="14">
        <f t="shared" si="0"/>
        <v>890000</v>
      </c>
      <c r="J16" s="10" t="s">
        <v>423</v>
      </c>
    </row>
    <row r="17" spans="1:10" ht="30" x14ac:dyDescent="0.25">
      <c r="A17" s="8" t="s">
        <v>21</v>
      </c>
      <c r="B17" s="10" t="s">
        <v>152</v>
      </c>
      <c r="C17" s="11" t="s">
        <v>153</v>
      </c>
      <c r="D17" s="11" t="s">
        <v>123</v>
      </c>
      <c r="E17" s="11" t="s">
        <v>154</v>
      </c>
      <c r="F17" s="12">
        <v>83</v>
      </c>
      <c r="G17" s="13">
        <v>100000</v>
      </c>
      <c r="H17" s="13">
        <v>100000</v>
      </c>
      <c r="I17" s="14">
        <f t="shared" si="0"/>
        <v>990000</v>
      </c>
      <c r="J17" s="10" t="s">
        <v>424</v>
      </c>
    </row>
    <row r="18" spans="1:10" ht="45" x14ac:dyDescent="0.25">
      <c r="A18" s="8" t="s">
        <v>22</v>
      </c>
      <c r="B18" s="10" t="s">
        <v>155</v>
      </c>
      <c r="C18" s="11" t="s">
        <v>618</v>
      </c>
      <c r="D18" s="11" t="s">
        <v>156</v>
      </c>
      <c r="E18" s="11" t="s">
        <v>157</v>
      </c>
      <c r="F18" s="12">
        <v>83</v>
      </c>
      <c r="G18" s="13">
        <v>75000</v>
      </c>
      <c r="H18" s="13">
        <v>75000</v>
      </c>
      <c r="I18" s="14">
        <f t="shared" si="0"/>
        <v>1065000</v>
      </c>
      <c r="J18" s="10" t="s">
        <v>425</v>
      </c>
    </row>
    <row r="19" spans="1:10" ht="30" x14ac:dyDescent="0.25">
      <c r="A19" s="8" t="s">
        <v>23</v>
      </c>
      <c r="B19" s="10" t="s">
        <v>158</v>
      </c>
      <c r="C19" s="11" t="s">
        <v>159</v>
      </c>
      <c r="D19" s="11" t="s">
        <v>160</v>
      </c>
      <c r="E19" s="11" t="s">
        <v>161</v>
      </c>
      <c r="F19" s="12">
        <v>82.4</v>
      </c>
      <c r="G19" s="13">
        <v>100000</v>
      </c>
      <c r="H19" s="13">
        <v>100000</v>
      </c>
      <c r="I19" s="14">
        <f t="shared" si="0"/>
        <v>1165000</v>
      </c>
      <c r="J19" s="10" t="s">
        <v>426</v>
      </c>
    </row>
    <row r="20" spans="1:10" ht="45" x14ac:dyDescent="0.25">
      <c r="A20" s="8" t="s">
        <v>24</v>
      </c>
      <c r="B20" s="10" t="s">
        <v>162</v>
      </c>
      <c r="C20" s="11" t="s">
        <v>163</v>
      </c>
      <c r="D20" s="11" t="s">
        <v>164</v>
      </c>
      <c r="E20" s="11" t="s">
        <v>165</v>
      </c>
      <c r="F20" s="12">
        <v>82</v>
      </c>
      <c r="G20" s="13">
        <v>99800</v>
      </c>
      <c r="H20" s="13">
        <v>99800</v>
      </c>
      <c r="I20" s="14">
        <f t="shared" si="0"/>
        <v>1264800</v>
      </c>
      <c r="J20" s="10" t="s">
        <v>427</v>
      </c>
    </row>
    <row r="21" spans="1:10" ht="60" x14ac:dyDescent="0.25">
      <c r="A21" s="8" t="s">
        <v>25</v>
      </c>
      <c r="B21" s="10" t="s">
        <v>166</v>
      </c>
      <c r="C21" s="11" t="s">
        <v>653</v>
      </c>
      <c r="D21" s="11" t="s">
        <v>167</v>
      </c>
      <c r="E21" s="11" t="s">
        <v>168</v>
      </c>
      <c r="F21" s="12">
        <v>82</v>
      </c>
      <c r="G21" s="13">
        <v>80000</v>
      </c>
      <c r="H21" s="13">
        <v>80000</v>
      </c>
      <c r="I21" s="14">
        <f t="shared" si="0"/>
        <v>1344800</v>
      </c>
      <c r="J21" s="10" t="s">
        <v>428</v>
      </c>
    </row>
    <row r="22" spans="1:10" ht="45" x14ac:dyDescent="0.25">
      <c r="A22" s="8" t="s">
        <v>26</v>
      </c>
      <c r="B22" s="10" t="s">
        <v>169</v>
      </c>
      <c r="C22" s="11" t="s">
        <v>170</v>
      </c>
      <c r="D22" s="11" t="s">
        <v>171</v>
      </c>
      <c r="E22" s="11" t="s">
        <v>172</v>
      </c>
      <c r="F22" s="12">
        <v>81.8</v>
      </c>
      <c r="G22" s="13">
        <v>100000</v>
      </c>
      <c r="H22" s="13">
        <v>100000</v>
      </c>
      <c r="I22" s="14">
        <f t="shared" si="0"/>
        <v>1444800</v>
      </c>
      <c r="J22" s="10" t="s">
        <v>429</v>
      </c>
    </row>
    <row r="23" spans="1:10" ht="45" x14ac:dyDescent="0.25">
      <c r="A23" s="8" t="s">
        <v>27</v>
      </c>
      <c r="B23" s="10" t="s">
        <v>173</v>
      </c>
      <c r="C23" s="11" t="s">
        <v>174</v>
      </c>
      <c r="D23" s="11" t="s">
        <v>127</v>
      </c>
      <c r="E23" s="11" t="s">
        <v>175</v>
      </c>
      <c r="F23" s="12">
        <v>80.8</v>
      </c>
      <c r="G23" s="13">
        <v>100000</v>
      </c>
      <c r="H23" s="13">
        <v>100000</v>
      </c>
      <c r="I23" s="14">
        <f t="shared" si="0"/>
        <v>1544800</v>
      </c>
      <c r="J23" s="10" t="s">
        <v>430</v>
      </c>
    </row>
    <row r="24" spans="1:10" ht="45" x14ac:dyDescent="0.25">
      <c r="A24" s="8" t="s">
        <v>28</v>
      </c>
      <c r="B24" s="10" t="s">
        <v>176</v>
      </c>
      <c r="C24" s="11" t="s">
        <v>655</v>
      </c>
      <c r="D24" s="11" t="s">
        <v>123</v>
      </c>
      <c r="E24" s="11" t="s">
        <v>177</v>
      </c>
      <c r="F24" s="12">
        <v>80.599999999999994</v>
      </c>
      <c r="G24" s="13">
        <v>100000</v>
      </c>
      <c r="H24" s="13">
        <v>100000</v>
      </c>
      <c r="I24" s="14">
        <f t="shared" si="0"/>
        <v>1644800</v>
      </c>
      <c r="J24" s="10" t="s">
        <v>431</v>
      </c>
    </row>
    <row r="25" spans="1:10" ht="30" x14ac:dyDescent="0.25">
      <c r="A25" s="8" t="s">
        <v>29</v>
      </c>
      <c r="B25" s="10" t="s">
        <v>178</v>
      </c>
      <c r="C25" s="11" t="s">
        <v>179</v>
      </c>
      <c r="D25" s="11" t="s">
        <v>180</v>
      </c>
      <c r="E25" s="11" t="s">
        <v>181</v>
      </c>
      <c r="F25" s="12">
        <v>80</v>
      </c>
      <c r="G25" s="13">
        <v>100000</v>
      </c>
      <c r="H25" s="13">
        <v>100000</v>
      </c>
      <c r="I25" s="14">
        <f t="shared" si="0"/>
        <v>1744800</v>
      </c>
      <c r="J25" s="10" t="s">
        <v>432</v>
      </c>
    </row>
    <row r="26" spans="1:10" ht="30" x14ac:dyDescent="0.25">
      <c r="A26" s="8" t="s">
        <v>30</v>
      </c>
      <c r="B26" s="10" t="s">
        <v>182</v>
      </c>
      <c r="C26" s="11" t="s">
        <v>619</v>
      </c>
      <c r="D26" s="11" t="s">
        <v>160</v>
      </c>
      <c r="E26" s="11" t="s">
        <v>183</v>
      </c>
      <c r="F26" s="12">
        <v>80</v>
      </c>
      <c r="G26" s="13">
        <v>100000</v>
      </c>
      <c r="H26" s="13">
        <v>100000</v>
      </c>
      <c r="I26" s="14">
        <f t="shared" si="0"/>
        <v>1844800</v>
      </c>
      <c r="J26" s="10" t="s">
        <v>433</v>
      </c>
    </row>
    <row r="27" spans="1:10" x14ac:dyDescent="0.25">
      <c r="A27" s="8" t="s">
        <v>31</v>
      </c>
      <c r="B27" s="10" t="s">
        <v>184</v>
      </c>
      <c r="C27" s="11" t="s">
        <v>611</v>
      </c>
      <c r="D27" s="11" t="s">
        <v>136</v>
      </c>
      <c r="E27" s="11" t="s">
        <v>185</v>
      </c>
      <c r="F27" s="12">
        <v>79.599999999999994</v>
      </c>
      <c r="G27" s="13">
        <v>95000</v>
      </c>
      <c r="H27" s="13">
        <v>95000</v>
      </c>
      <c r="I27" s="14">
        <f t="shared" si="0"/>
        <v>1939800</v>
      </c>
      <c r="J27" s="10" t="s">
        <v>434</v>
      </c>
    </row>
    <row r="28" spans="1:10" ht="30" x14ac:dyDescent="0.25">
      <c r="A28" s="8" t="s">
        <v>32</v>
      </c>
      <c r="B28" s="10" t="s">
        <v>186</v>
      </c>
      <c r="C28" s="11" t="s">
        <v>187</v>
      </c>
      <c r="D28" s="11" t="s">
        <v>143</v>
      </c>
      <c r="E28" s="11" t="s">
        <v>188</v>
      </c>
      <c r="F28" s="12">
        <v>79.2</v>
      </c>
      <c r="G28" s="13">
        <v>100000</v>
      </c>
      <c r="H28" s="13">
        <v>100000</v>
      </c>
      <c r="I28" s="14">
        <f t="shared" si="0"/>
        <v>2039800</v>
      </c>
      <c r="J28" s="27" t="s">
        <v>435</v>
      </c>
    </row>
    <row r="29" spans="1:10" ht="30" x14ac:dyDescent="0.25">
      <c r="A29" s="8" t="s">
        <v>33</v>
      </c>
      <c r="B29" s="10" t="s">
        <v>189</v>
      </c>
      <c r="C29" s="11" t="s">
        <v>190</v>
      </c>
      <c r="D29" s="11" t="s">
        <v>143</v>
      </c>
      <c r="E29" s="11" t="s">
        <v>191</v>
      </c>
      <c r="F29" s="12">
        <v>78.8</v>
      </c>
      <c r="G29" s="13">
        <v>100000</v>
      </c>
      <c r="H29" s="13">
        <v>100000</v>
      </c>
      <c r="I29" s="14">
        <f t="shared" si="0"/>
        <v>2139800</v>
      </c>
      <c r="J29" s="10" t="s">
        <v>436</v>
      </c>
    </row>
    <row r="30" spans="1:10" ht="45" x14ac:dyDescent="0.25">
      <c r="A30" s="8" t="s">
        <v>34</v>
      </c>
      <c r="B30" s="10" t="s">
        <v>192</v>
      </c>
      <c r="C30" s="11" t="s">
        <v>193</v>
      </c>
      <c r="D30" s="11" t="s">
        <v>123</v>
      </c>
      <c r="E30" s="11" t="s">
        <v>194</v>
      </c>
      <c r="F30" s="12">
        <v>78.2</v>
      </c>
      <c r="G30" s="13">
        <v>100000</v>
      </c>
      <c r="H30" s="13">
        <v>100000</v>
      </c>
      <c r="I30" s="14">
        <f t="shared" si="0"/>
        <v>2239800</v>
      </c>
      <c r="J30" s="10" t="s">
        <v>437</v>
      </c>
    </row>
    <row r="31" spans="1:10" ht="75" x14ac:dyDescent="0.25">
      <c r="A31" s="8" t="s">
        <v>35</v>
      </c>
      <c r="B31" s="10" t="s">
        <v>195</v>
      </c>
      <c r="C31" s="11" t="s">
        <v>196</v>
      </c>
      <c r="D31" s="11" t="s">
        <v>197</v>
      </c>
      <c r="E31" s="11" t="s">
        <v>198</v>
      </c>
      <c r="F31" s="12">
        <v>78</v>
      </c>
      <c r="G31" s="13">
        <v>50000</v>
      </c>
      <c r="H31" s="13">
        <v>50000</v>
      </c>
      <c r="I31" s="14">
        <f t="shared" si="0"/>
        <v>2289800</v>
      </c>
      <c r="J31" s="10" t="s">
        <v>438</v>
      </c>
    </row>
    <row r="32" spans="1:10" ht="45" x14ac:dyDescent="0.25">
      <c r="A32" s="8" t="s">
        <v>36</v>
      </c>
      <c r="B32" s="10" t="s">
        <v>199</v>
      </c>
      <c r="C32" s="11" t="s">
        <v>656</v>
      </c>
      <c r="D32" s="11" t="s">
        <v>200</v>
      </c>
      <c r="E32" s="11" t="s">
        <v>201</v>
      </c>
      <c r="F32" s="12">
        <v>78</v>
      </c>
      <c r="G32" s="13">
        <v>100000</v>
      </c>
      <c r="H32" s="13">
        <v>100000</v>
      </c>
      <c r="I32" s="14">
        <f t="shared" si="0"/>
        <v>2389800</v>
      </c>
      <c r="J32" s="10" t="s">
        <v>439</v>
      </c>
    </row>
    <row r="33" spans="1:10" ht="45" x14ac:dyDescent="0.25">
      <c r="A33" s="8" t="s">
        <v>37</v>
      </c>
      <c r="B33" s="10" t="s">
        <v>202</v>
      </c>
      <c r="C33" s="11" t="s">
        <v>203</v>
      </c>
      <c r="D33" s="11" t="s">
        <v>136</v>
      </c>
      <c r="E33" s="11" t="s">
        <v>204</v>
      </c>
      <c r="F33" s="12">
        <v>77.8</v>
      </c>
      <c r="G33" s="13">
        <v>92950</v>
      </c>
      <c r="H33" s="13">
        <v>92950</v>
      </c>
      <c r="I33" s="14">
        <f t="shared" si="0"/>
        <v>2482750</v>
      </c>
      <c r="J33" s="10" t="s">
        <v>440</v>
      </c>
    </row>
    <row r="34" spans="1:10" ht="60" x14ac:dyDescent="0.25">
      <c r="A34" s="8" t="s">
        <v>38</v>
      </c>
      <c r="B34" s="10" t="s">
        <v>205</v>
      </c>
      <c r="C34" s="11" t="s">
        <v>206</v>
      </c>
      <c r="D34" s="11" t="s">
        <v>180</v>
      </c>
      <c r="E34" s="11" t="s">
        <v>207</v>
      </c>
      <c r="F34" s="12">
        <v>77.400000000000006</v>
      </c>
      <c r="G34" s="13">
        <v>52000</v>
      </c>
      <c r="H34" s="13">
        <v>52000</v>
      </c>
      <c r="I34" s="14">
        <f t="shared" si="0"/>
        <v>2534750</v>
      </c>
      <c r="J34" s="10" t="s">
        <v>441</v>
      </c>
    </row>
    <row r="35" spans="1:10" ht="60" x14ac:dyDescent="0.25">
      <c r="A35" s="8" t="s">
        <v>39</v>
      </c>
      <c r="B35" s="10" t="s">
        <v>208</v>
      </c>
      <c r="C35" s="11" t="s">
        <v>657</v>
      </c>
      <c r="D35" s="11" t="s">
        <v>150</v>
      </c>
      <c r="E35" s="11" t="s">
        <v>209</v>
      </c>
      <c r="F35" s="12">
        <v>77.2</v>
      </c>
      <c r="G35" s="13">
        <v>80000</v>
      </c>
      <c r="H35" s="13">
        <v>80000</v>
      </c>
      <c r="I35" s="14">
        <f t="shared" si="0"/>
        <v>2614750</v>
      </c>
      <c r="J35" s="10" t="s">
        <v>442</v>
      </c>
    </row>
    <row r="36" spans="1:10" ht="30" x14ac:dyDescent="0.25">
      <c r="A36" s="8" t="s">
        <v>40</v>
      </c>
      <c r="B36" s="10" t="s">
        <v>210</v>
      </c>
      <c r="C36" s="11" t="s">
        <v>211</v>
      </c>
      <c r="D36" s="11" t="s">
        <v>123</v>
      </c>
      <c r="E36" s="11" t="s">
        <v>212</v>
      </c>
      <c r="F36" s="12">
        <v>77.2</v>
      </c>
      <c r="G36" s="13">
        <v>90000</v>
      </c>
      <c r="H36" s="13">
        <v>90000</v>
      </c>
      <c r="I36" s="14">
        <f t="shared" si="0"/>
        <v>2704750</v>
      </c>
      <c r="J36" s="10" t="s">
        <v>443</v>
      </c>
    </row>
    <row r="37" spans="1:10" ht="30" x14ac:dyDescent="0.25">
      <c r="A37" s="8" t="s">
        <v>41</v>
      </c>
      <c r="B37" s="10" t="s">
        <v>213</v>
      </c>
      <c r="C37" s="11" t="s">
        <v>620</v>
      </c>
      <c r="D37" s="11" t="s">
        <v>180</v>
      </c>
      <c r="E37" s="11" t="s">
        <v>214</v>
      </c>
      <c r="F37" s="12">
        <v>77</v>
      </c>
      <c r="G37" s="13">
        <v>100000</v>
      </c>
      <c r="H37" s="13">
        <v>100000</v>
      </c>
      <c r="I37" s="14">
        <f t="shared" si="0"/>
        <v>2804750</v>
      </c>
      <c r="J37" s="10" t="s">
        <v>444</v>
      </c>
    </row>
    <row r="38" spans="1:10" ht="45" x14ac:dyDescent="0.25">
      <c r="A38" s="8" t="s">
        <v>42</v>
      </c>
      <c r="B38" s="10" t="s">
        <v>215</v>
      </c>
      <c r="C38" s="11" t="s">
        <v>216</v>
      </c>
      <c r="D38" s="11" t="s">
        <v>123</v>
      </c>
      <c r="E38" s="11" t="s">
        <v>217</v>
      </c>
      <c r="F38" s="12">
        <v>76.599999999999994</v>
      </c>
      <c r="G38" s="13">
        <v>100000</v>
      </c>
      <c r="H38" s="13">
        <v>100000</v>
      </c>
      <c r="I38" s="14">
        <f t="shared" si="0"/>
        <v>2904750</v>
      </c>
      <c r="J38" s="10" t="s">
        <v>445</v>
      </c>
    </row>
    <row r="39" spans="1:10" ht="30" x14ac:dyDescent="0.25">
      <c r="A39" s="8" t="s">
        <v>43</v>
      </c>
      <c r="B39" s="10" t="s">
        <v>218</v>
      </c>
      <c r="C39" s="11" t="s">
        <v>219</v>
      </c>
      <c r="D39" s="11" t="s">
        <v>143</v>
      </c>
      <c r="E39" s="11" t="s">
        <v>220</v>
      </c>
      <c r="F39" s="12">
        <v>76.400000000000006</v>
      </c>
      <c r="G39" s="13">
        <v>100000</v>
      </c>
      <c r="H39" s="13">
        <v>100000</v>
      </c>
      <c r="I39" s="14">
        <f t="shared" si="0"/>
        <v>3004750</v>
      </c>
      <c r="J39" s="10" t="s">
        <v>446</v>
      </c>
    </row>
    <row r="40" spans="1:10" ht="30" x14ac:dyDescent="0.25">
      <c r="A40" s="8" t="s">
        <v>44</v>
      </c>
      <c r="B40" s="10" t="s">
        <v>221</v>
      </c>
      <c r="C40" s="11" t="s">
        <v>621</v>
      </c>
      <c r="D40" s="11" t="s">
        <v>200</v>
      </c>
      <c r="E40" s="11" t="s">
        <v>222</v>
      </c>
      <c r="F40" s="12">
        <v>76.2</v>
      </c>
      <c r="G40" s="13">
        <v>91000</v>
      </c>
      <c r="H40" s="13">
        <v>91000</v>
      </c>
      <c r="I40" s="14">
        <f t="shared" si="0"/>
        <v>3095750</v>
      </c>
      <c r="J40" s="10" t="s">
        <v>447</v>
      </c>
    </row>
    <row r="41" spans="1:10" ht="30" x14ac:dyDescent="0.25">
      <c r="A41" s="8" t="s">
        <v>45</v>
      </c>
      <c r="B41" s="10" t="s">
        <v>223</v>
      </c>
      <c r="C41" s="11" t="s">
        <v>654</v>
      </c>
      <c r="D41" s="11" t="s">
        <v>143</v>
      </c>
      <c r="E41" s="11" t="s">
        <v>224</v>
      </c>
      <c r="F41" s="12">
        <v>76.2</v>
      </c>
      <c r="G41" s="13">
        <v>100000</v>
      </c>
      <c r="H41" s="13">
        <v>100000</v>
      </c>
      <c r="I41" s="14">
        <f t="shared" si="0"/>
        <v>3195750</v>
      </c>
      <c r="J41" s="10" t="s">
        <v>448</v>
      </c>
    </row>
    <row r="42" spans="1:10" ht="60" x14ac:dyDescent="0.25">
      <c r="A42" s="8" t="s">
        <v>46</v>
      </c>
      <c r="B42" s="10" t="s">
        <v>225</v>
      </c>
      <c r="C42" s="11" t="s">
        <v>622</v>
      </c>
      <c r="D42" s="11" t="s">
        <v>226</v>
      </c>
      <c r="E42" s="11" t="s">
        <v>227</v>
      </c>
      <c r="F42" s="12">
        <v>75.400000000000006</v>
      </c>
      <c r="G42" s="13">
        <v>50000</v>
      </c>
      <c r="H42" s="13">
        <v>50000</v>
      </c>
      <c r="I42" s="14">
        <f t="shared" si="0"/>
        <v>3245750</v>
      </c>
      <c r="J42" s="10" t="s">
        <v>449</v>
      </c>
    </row>
    <row r="43" spans="1:10" ht="30" x14ac:dyDescent="0.25">
      <c r="A43" s="8" t="s">
        <v>47</v>
      </c>
      <c r="B43" s="10" t="s">
        <v>228</v>
      </c>
      <c r="C43" s="11" t="s">
        <v>623</v>
      </c>
      <c r="D43" s="11" t="s">
        <v>180</v>
      </c>
      <c r="E43" s="11" t="s">
        <v>229</v>
      </c>
      <c r="F43" s="12">
        <v>75</v>
      </c>
      <c r="G43" s="13">
        <v>100000</v>
      </c>
      <c r="H43" s="13">
        <v>100000</v>
      </c>
      <c r="I43" s="14">
        <f>I42+H43</f>
        <v>3345750</v>
      </c>
      <c r="J43" s="10" t="s">
        <v>450</v>
      </c>
    </row>
    <row r="44" spans="1:10" ht="45" x14ac:dyDescent="0.25">
      <c r="A44" s="8" t="s">
        <v>48</v>
      </c>
      <c r="B44" s="10" t="s">
        <v>230</v>
      </c>
      <c r="C44" s="11" t="s">
        <v>624</v>
      </c>
      <c r="D44" s="11" t="s">
        <v>231</v>
      </c>
      <c r="E44" s="11" t="s">
        <v>232</v>
      </c>
      <c r="F44" s="12">
        <v>75</v>
      </c>
      <c r="G44" s="13">
        <v>60000</v>
      </c>
      <c r="H44" s="13">
        <v>60000</v>
      </c>
      <c r="I44" s="14">
        <f t="shared" si="0"/>
        <v>3405750</v>
      </c>
      <c r="J44" s="10" t="s">
        <v>451</v>
      </c>
    </row>
    <row r="45" spans="1:10" ht="60" x14ac:dyDescent="0.25">
      <c r="A45" s="8" t="s">
        <v>49</v>
      </c>
      <c r="B45" s="10" t="s">
        <v>233</v>
      </c>
      <c r="C45" s="11" t="s">
        <v>625</v>
      </c>
      <c r="D45" s="11" t="s">
        <v>156</v>
      </c>
      <c r="E45" s="11" t="s">
        <v>234</v>
      </c>
      <c r="F45" s="12">
        <v>74.599999999999994</v>
      </c>
      <c r="G45" s="13">
        <v>80000</v>
      </c>
      <c r="H45" s="13">
        <v>80000</v>
      </c>
      <c r="I45" s="14">
        <f t="shared" si="0"/>
        <v>3485750</v>
      </c>
      <c r="J45" s="10" t="s">
        <v>452</v>
      </c>
    </row>
    <row r="46" spans="1:10" ht="30" x14ac:dyDescent="0.25">
      <c r="A46" s="8" t="s">
        <v>50</v>
      </c>
      <c r="B46" s="10" t="s">
        <v>235</v>
      </c>
      <c r="C46" s="11" t="s">
        <v>658</v>
      </c>
      <c r="D46" s="11" t="s">
        <v>226</v>
      </c>
      <c r="E46" s="11" t="s">
        <v>236</v>
      </c>
      <c r="F46" s="12">
        <v>74.400000000000006</v>
      </c>
      <c r="G46" s="13">
        <v>60000</v>
      </c>
      <c r="H46" s="13">
        <v>60000</v>
      </c>
      <c r="I46" s="14">
        <f t="shared" si="0"/>
        <v>3545750</v>
      </c>
      <c r="J46" s="10" t="s">
        <v>453</v>
      </c>
    </row>
    <row r="47" spans="1:10" ht="120" x14ac:dyDescent="0.25">
      <c r="A47" s="8" t="s">
        <v>51</v>
      </c>
      <c r="B47" s="10" t="s">
        <v>237</v>
      </c>
      <c r="C47" s="11" t="s">
        <v>626</v>
      </c>
      <c r="D47" s="11" t="s">
        <v>238</v>
      </c>
      <c r="E47" s="11" t="s">
        <v>239</v>
      </c>
      <c r="F47" s="12">
        <v>74.2</v>
      </c>
      <c r="G47" s="13">
        <v>100000</v>
      </c>
      <c r="H47" s="13">
        <v>100000</v>
      </c>
      <c r="I47" s="14">
        <f t="shared" si="0"/>
        <v>3645750</v>
      </c>
      <c r="J47" s="10" t="s">
        <v>454</v>
      </c>
    </row>
    <row r="48" spans="1:10" ht="45" x14ac:dyDescent="0.25">
      <c r="A48" s="8" t="s">
        <v>52</v>
      </c>
      <c r="B48" s="10" t="s">
        <v>240</v>
      </c>
      <c r="C48" s="11" t="s">
        <v>241</v>
      </c>
      <c r="D48" s="11" t="s">
        <v>127</v>
      </c>
      <c r="E48" s="11" t="s">
        <v>242</v>
      </c>
      <c r="F48" s="12">
        <v>73.8</v>
      </c>
      <c r="G48" s="13">
        <v>63120</v>
      </c>
      <c r="H48" s="13">
        <v>63120</v>
      </c>
      <c r="I48" s="14">
        <f t="shared" si="0"/>
        <v>3708870</v>
      </c>
      <c r="J48" s="10" t="s">
        <v>455</v>
      </c>
    </row>
    <row r="49" spans="1:10" ht="30" x14ac:dyDescent="0.25">
      <c r="A49" s="8" t="s">
        <v>53</v>
      </c>
      <c r="B49" s="10" t="s">
        <v>243</v>
      </c>
      <c r="C49" s="11" t="s">
        <v>244</v>
      </c>
      <c r="D49" s="11" t="s">
        <v>180</v>
      </c>
      <c r="E49" s="11" t="s">
        <v>245</v>
      </c>
      <c r="F49" s="12">
        <v>73.599999999999994</v>
      </c>
      <c r="G49" s="13">
        <v>100000</v>
      </c>
      <c r="H49" s="13">
        <v>100000</v>
      </c>
      <c r="I49" s="14">
        <f t="shared" si="0"/>
        <v>3808870</v>
      </c>
      <c r="J49" s="10" t="s">
        <v>456</v>
      </c>
    </row>
    <row r="50" spans="1:10" ht="75" x14ac:dyDescent="0.25">
      <c r="A50" s="8" t="s">
        <v>54</v>
      </c>
      <c r="B50" s="10" t="s">
        <v>246</v>
      </c>
      <c r="C50" s="11" t="s">
        <v>627</v>
      </c>
      <c r="D50" s="11" t="s">
        <v>247</v>
      </c>
      <c r="E50" s="11" t="s">
        <v>248</v>
      </c>
      <c r="F50" s="12">
        <v>73.599999999999994</v>
      </c>
      <c r="G50" s="13">
        <v>50000</v>
      </c>
      <c r="H50" s="13">
        <v>50000</v>
      </c>
      <c r="I50" s="14">
        <f t="shared" si="0"/>
        <v>3858870</v>
      </c>
      <c r="J50" s="10" t="s">
        <v>457</v>
      </c>
    </row>
    <row r="51" spans="1:10" ht="45" x14ac:dyDescent="0.25">
      <c r="A51" s="8" t="s">
        <v>55</v>
      </c>
      <c r="B51" s="10" t="s">
        <v>249</v>
      </c>
      <c r="C51" s="11" t="s">
        <v>659</v>
      </c>
      <c r="D51" s="11" t="s">
        <v>180</v>
      </c>
      <c r="E51" s="11" t="s">
        <v>250</v>
      </c>
      <c r="F51" s="12">
        <v>73.400000000000006</v>
      </c>
      <c r="G51" s="13">
        <v>100000</v>
      </c>
      <c r="H51" s="13">
        <v>100000</v>
      </c>
      <c r="I51" s="14">
        <f t="shared" si="0"/>
        <v>3958870</v>
      </c>
      <c r="J51" s="10" t="s">
        <v>458</v>
      </c>
    </row>
    <row r="52" spans="1:10" ht="60" x14ac:dyDescent="0.25">
      <c r="A52" s="8" t="s">
        <v>56</v>
      </c>
      <c r="B52" s="10" t="s">
        <v>251</v>
      </c>
      <c r="C52" s="11" t="s">
        <v>252</v>
      </c>
      <c r="D52" s="11" t="s">
        <v>143</v>
      </c>
      <c r="E52" s="11" t="s">
        <v>253</v>
      </c>
      <c r="F52" s="12">
        <v>72.8</v>
      </c>
      <c r="G52" s="13">
        <v>95000</v>
      </c>
      <c r="H52" s="13">
        <v>95000</v>
      </c>
      <c r="I52" s="14">
        <f t="shared" si="0"/>
        <v>4053870</v>
      </c>
      <c r="J52" s="10" t="s">
        <v>459</v>
      </c>
    </row>
    <row r="53" spans="1:10" ht="60" x14ac:dyDescent="0.25">
      <c r="A53" s="8" t="s">
        <v>57</v>
      </c>
      <c r="B53" s="10" t="s">
        <v>254</v>
      </c>
      <c r="C53" s="11" t="s">
        <v>255</v>
      </c>
      <c r="D53" s="11" t="s">
        <v>150</v>
      </c>
      <c r="E53" s="11" t="s">
        <v>256</v>
      </c>
      <c r="F53" s="12">
        <v>72.400000000000006</v>
      </c>
      <c r="G53" s="13">
        <v>100000</v>
      </c>
      <c r="H53" s="13">
        <v>100000</v>
      </c>
      <c r="I53" s="14">
        <f t="shared" si="0"/>
        <v>4153870</v>
      </c>
      <c r="J53" s="10" t="s">
        <v>460</v>
      </c>
    </row>
    <row r="54" spans="1:10" ht="60" x14ac:dyDescent="0.25">
      <c r="A54" s="8" t="s">
        <v>58</v>
      </c>
      <c r="B54" s="10" t="s">
        <v>257</v>
      </c>
      <c r="C54" s="11" t="s">
        <v>258</v>
      </c>
      <c r="D54" s="11" t="s">
        <v>259</v>
      </c>
      <c r="E54" s="11" t="s">
        <v>260</v>
      </c>
      <c r="F54" s="12">
        <v>72.400000000000006</v>
      </c>
      <c r="G54" s="13">
        <v>100000</v>
      </c>
      <c r="H54" s="13">
        <v>100000</v>
      </c>
      <c r="I54" s="14">
        <f t="shared" si="0"/>
        <v>4253870</v>
      </c>
      <c r="J54" s="10" t="s">
        <v>461</v>
      </c>
    </row>
    <row r="55" spans="1:10" ht="45" x14ac:dyDescent="0.25">
      <c r="A55" s="8" t="s">
        <v>59</v>
      </c>
      <c r="B55" s="10" t="s">
        <v>261</v>
      </c>
      <c r="C55" s="11" t="s">
        <v>262</v>
      </c>
      <c r="D55" s="11" t="s">
        <v>164</v>
      </c>
      <c r="E55" s="11" t="s">
        <v>263</v>
      </c>
      <c r="F55" s="12">
        <v>72.400000000000006</v>
      </c>
      <c r="G55" s="13">
        <v>80000</v>
      </c>
      <c r="H55" s="13">
        <v>80000</v>
      </c>
      <c r="I55" s="14">
        <f t="shared" si="0"/>
        <v>4333870</v>
      </c>
      <c r="J55" s="10" t="s">
        <v>462</v>
      </c>
    </row>
    <row r="56" spans="1:10" ht="45" x14ac:dyDescent="0.25">
      <c r="A56" s="8" t="s">
        <v>60</v>
      </c>
      <c r="B56" s="10" t="s">
        <v>264</v>
      </c>
      <c r="C56" s="11" t="s">
        <v>265</v>
      </c>
      <c r="D56" s="11" t="s">
        <v>136</v>
      </c>
      <c r="E56" s="11" t="s">
        <v>266</v>
      </c>
      <c r="F56" s="12">
        <v>72.2</v>
      </c>
      <c r="G56" s="13">
        <v>100000</v>
      </c>
      <c r="H56" s="13">
        <v>100000</v>
      </c>
      <c r="I56" s="14">
        <f t="shared" si="0"/>
        <v>4433870</v>
      </c>
      <c r="J56" s="10" t="s">
        <v>463</v>
      </c>
    </row>
    <row r="57" spans="1:10" ht="30" x14ac:dyDescent="0.25">
      <c r="A57" s="8" t="s">
        <v>61</v>
      </c>
      <c r="B57" s="10" t="s">
        <v>267</v>
      </c>
      <c r="C57" s="11" t="s">
        <v>268</v>
      </c>
      <c r="D57" s="11" t="s">
        <v>226</v>
      </c>
      <c r="E57" s="11" t="s">
        <v>269</v>
      </c>
      <c r="F57" s="12">
        <v>72</v>
      </c>
      <c r="G57" s="13">
        <v>65000</v>
      </c>
      <c r="H57" s="13">
        <v>65000</v>
      </c>
      <c r="I57" s="14">
        <f t="shared" si="0"/>
        <v>4498870</v>
      </c>
      <c r="J57" s="10" t="s">
        <v>464</v>
      </c>
    </row>
    <row r="58" spans="1:10" ht="30" x14ac:dyDescent="0.25">
      <c r="A58" s="8" t="s">
        <v>62</v>
      </c>
      <c r="B58" s="10" t="s">
        <v>270</v>
      </c>
      <c r="C58" s="11" t="s">
        <v>660</v>
      </c>
      <c r="D58" s="11" t="s">
        <v>150</v>
      </c>
      <c r="E58" s="11" t="s">
        <v>271</v>
      </c>
      <c r="F58" s="12">
        <v>72</v>
      </c>
      <c r="G58" s="13">
        <v>90000</v>
      </c>
      <c r="H58" s="13">
        <v>90000</v>
      </c>
      <c r="I58" s="14">
        <f t="shared" si="0"/>
        <v>4588870</v>
      </c>
      <c r="J58" s="10" t="s">
        <v>465</v>
      </c>
    </row>
    <row r="59" spans="1:10" ht="60" x14ac:dyDescent="0.25">
      <c r="A59" s="8" t="s">
        <v>63</v>
      </c>
      <c r="B59" s="10" t="s">
        <v>272</v>
      </c>
      <c r="C59" s="11" t="s">
        <v>273</v>
      </c>
      <c r="D59" s="11" t="s">
        <v>274</v>
      </c>
      <c r="E59" s="11" t="s">
        <v>275</v>
      </c>
      <c r="F59" s="12">
        <v>72</v>
      </c>
      <c r="G59" s="13">
        <v>100000</v>
      </c>
      <c r="H59" s="13">
        <v>100000</v>
      </c>
      <c r="I59" s="14">
        <f t="shared" si="0"/>
        <v>4688870</v>
      </c>
      <c r="J59" s="10" t="s">
        <v>466</v>
      </c>
    </row>
    <row r="60" spans="1:10" ht="90" x14ac:dyDescent="0.25">
      <c r="A60" s="8" t="s">
        <v>64</v>
      </c>
      <c r="B60" s="10" t="s">
        <v>276</v>
      </c>
      <c r="C60" s="11" t="s">
        <v>628</v>
      </c>
      <c r="D60" s="11" t="s">
        <v>164</v>
      </c>
      <c r="E60" s="11" t="s">
        <v>277</v>
      </c>
      <c r="F60" s="12">
        <v>71.599999999999994</v>
      </c>
      <c r="G60" s="13">
        <v>100000</v>
      </c>
      <c r="H60" s="13">
        <v>100000</v>
      </c>
      <c r="I60" s="14">
        <f t="shared" si="0"/>
        <v>4788870</v>
      </c>
      <c r="J60" s="10" t="s">
        <v>467</v>
      </c>
    </row>
    <row r="61" spans="1:10" ht="30" x14ac:dyDescent="0.25">
      <c r="A61" s="8" t="s">
        <v>65</v>
      </c>
      <c r="B61" s="10" t="s">
        <v>278</v>
      </c>
      <c r="C61" s="11" t="s">
        <v>661</v>
      </c>
      <c r="D61" s="11" t="s">
        <v>123</v>
      </c>
      <c r="E61" s="11" t="s">
        <v>279</v>
      </c>
      <c r="F61" s="12">
        <v>71.599999999999994</v>
      </c>
      <c r="G61" s="13">
        <v>100000</v>
      </c>
      <c r="H61" s="13">
        <v>100000</v>
      </c>
      <c r="I61" s="14">
        <f t="shared" si="0"/>
        <v>4888870</v>
      </c>
      <c r="J61" s="10" t="s">
        <v>468</v>
      </c>
    </row>
    <row r="62" spans="1:10" ht="30" x14ac:dyDescent="0.25">
      <c r="A62" s="8" t="s">
        <v>66</v>
      </c>
      <c r="B62" s="10" t="s">
        <v>280</v>
      </c>
      <c r="C62" s="11" t="s">
        <v>629</v>
      </c>
      <c r="D62" s="11" t="s">
        <v>164</v>
      </c>
      <c r="E62" s="11" t="s">
        <v>281</v>
      </c>
      <c r="F62" s="12">
        <v>71.2</v>
      </c>
      <c r="G62" s="13">
        <v>93100</v>
      </c>
      <c r="H62" s="13">
        <v>93100</v>
      </c>
      <c r="I62" s="14">
        <f t="shared" si="0"/>
        <v>4981970</v>
      </c>
      <c r="J62" s="10" t="s">
        <v>469</v>
      </c>
    </row>
    <row r="63" spans="1:10" ht="105" x14ac:dyDescent="0.25">
      <c r="A63" s="8" t="s">
        <v>67</v>
      </c>
      <c r="B63" s="10" t="s">
        <v>282</v>
      </c>
      <c r="C63" s="11" t="s">
        <v>283</v>
      </c>
      <c r="D63" s="11" t="s">
        <v>123</v>
      </c>
      <c r="E63" s="11" t="s">
        <v>284</v>
      </c>
      <c r="F63" s="12">
        <v>71.2</v>
      </c>
      <c r="G63" s="13">
        <v>100000</v>
      </c>
      <c r="H63" s="13">
        <v>100000</v>
      </c>
      <c r="I63" s="14">
        <f t="shared" si="0"/>
        <v>5081970</v>
      </c>
      <c r="J63" s="10" t="s">
        <v>470</v>
      </c>
    </row>
    <row r="64" spans="1:10" ht="30" x14ac:dyDescent="0.25">
      <c r="A64" s="8" t="s">
        <v>68</v>
      </c>
      <c r="B64" s="10" t="s">
        <v>285</v>
      </c>
      <c r="C64" s="11" t="s">
        <v>286</v>
      </c>
      <c r="D64" s="11" t="s">
        <v>143</v>
      </c>
      <c r="E64" s="11" t="s">
        <v>287</v>
      </c>
      <c r="F64" s="12">
        <v>71</v>
      </c>
      <c r="G64" s="13">
        <v>100000</v>
      </c>
      <c r="H64" s="13">
        <v>100000</v>
      </c>
      <c r="I64" s="14">
        <f t="shared" si="0"/>
        <v>5181970</v>
      </c>
      <c r="J64" s="10" t="s">
        <v>471</v>
      </c>
    </row>
    <row r="65" spans="1:10" ht="30" x14ac:dyDescent="0.25">
      <c r="A65" s="8" t="s">
        <v>69</v>
      </c>
      <c r="B65" s="10" t="s">
        <v>288</v>
      </c>
      <c r="C65" s="11" t="s">
        <v>630</v>
      </c>
      <c r="D65" s="11" t="s">
        <v>160</v>
      </c>
      <c r="E65" s="11" t="s">
        <v>289</v>
      </c>
      <c r="F65" s="12">
        <v>71</v>
      </c>
      <c r="G65" s="13">
        <v>100000</v>
      </c>
      <c r="H65" s="13">
        <v>100000</v>
      </c>
      <c r="I65" s="14">
        <f t="shared" si="0"/>
        <v>5281970</v>
      </c>
      <c r="J65" s="10" t="s">
        <v>472</v>
      </c>
    </row>
    <row r="66" spans="1:10" ht="45" x14ac:dyDescent="0.25">
      <c r="A66" s="8" t="s">
        <v>70</v>
      </c>
      <c r="B66" s="10" t="s">
        <v>290</v>
      </c>
      <c r="C66" s="11" t="s">
        <v>291</v>
      </c>
      <c r="D66" s="11" t="s">
        <v>127</v>
      </c>
      <c r="E66" s="11" t="s">
        <v>292</v>
      </c>
      <c r="F66" s="12">
        <v>70.8</v>
      </c>
      <c r="G66" s="13">
        <v>100000</v>
      </c>
      <c r="H66" s="13">
        <v>100000</v>
      </c>
      <c r="I66" s="14">
        <f t="shared" si="0"/>
        <v>5381970</v>
      </c>
      <c r="J66" s="10" t="s">
        <v>473</v>
      </c>
    </row>
    <row r="67" spans="1:10" ht="75" x14ac:dyDescent="0.25">
      <c r="A67" s="8" t="s">
        <v>71</v>
      </c>
      <c r="B67" s="10" t="s">
        <v>293</v>
      </c>
      <c r="C67" s="11" t="s">
        <v>294</v>
      </c>
      <c r="D67" s="11" t="s">
        <v>295</v>
      </c>
      <c r="E67" s="11" t="s">
        <v>296</v>
      </c>
      <c r="F67" s="12">
        <v>70.400000000000006</v>
      </c>
      <c r="G67" s="13">
        <v>70000</v>
      </c>
      <c r="H67" s="13">
        <v>70000</v>
      </c>
      <c r="I67" s="14">
        <f t="shared" si="0"/>
        <v>5451970</v>
      </c>
      <c r="J67" s="10" t="s">
        <v>474</v>
      </c>
    </row>
    <row r="68" spans="1:10" ht="30" x14ac:dyDescent="0.25">
      <c r="A68" s="8" t="s">
        <v>72</v>
      </c>
      <c r="B68" s="10" t="s">
        <v>297</v>
      </c>
      <c r="C68" s="11" t="s">
        <v>298</v>
      </c>
      <c r="D68" s="11" t="s">
        <v>123</v>
      </c>
      <c r="E68" s="11" t="s">
        <v>299</v>
      </c>
      <c r="F68" s="12">
        <v>70.2</v>
      </c>
      <c r="G68" s="13">
        <v>85000</v>
      </c>
      <c r="H68" s="13">
        <v>85000</v>
      </c>
      <c r="I68" s="14">
        <f t="shared" si="0"/>
        <v>5536970</v>
      </c>
      <c r="J68" s="10" t="s">
        <v>475</v>
      </c>
    </row>
    <row r="69" spans="1:10" ht="90" x14ac:dyDescent="0.25">
      <c r="A69" s="8" t="s">
        <v>73</v>
      </c>
      <c r="B69" s="10" t="s">
        <v>300</v>
      </c>
      <c r="C69" s="11" t="s">
        <v>631</v>
      </c>
      <c r="D69" s="11" t="s">
        <v>136</v>
      </c>
      <c r="E69" s="11" t="s">
        <v>301</v>
      </c>
      <c r="F69" s="12">
        <v>70</v>
      </c>
      <c r="G69" s="13">
        <v>60000</v>
      </c>
      <c r="H69" s="13">
        <v>60000</v>
      </c>
      <c r="I69" s="14">
        <f t="shared" si="0"/>
        <v>5596970</v>
      </c>
      <c r="J69" s="10" t="s">
        <v>476</v>
      </c>
    </row>
    <row r="70" spans="1:10" ht="45" x14ac:dyDescent="0.25">
      <c r="A70" s="8" t="s">
        <v>74</v>
      </c>
      <c r="B70" s="10" t="s">
        <v>302</v>
      </c>
      <c r="C70" s="11" t="s">
        <v>303</v>
      </c>
      <c r="D70" s="11" t="s">
        <v>274</v>
      </c>
      <c r="E70" s="11" t="s">
        <v>304</v>
      </c>
      <c r="F70" s="12">
        <v>70</v>
      </c>
      <c r="G70" s="13">
        <v>100000</v>
      </c>
      <c r="H70" s="13">
        <v>100000</v>
      </c>
      <c r="I70" s="14">
        <f t="shared" si="0"/>
        <v>5696970</v>
      </c>
      <c r="J70" s="10" t="s">
        <v>477</v>
      </c>
    </row>
    <row r="71" spans="1:10" ht="45" x14ac:dyDescent="0.25">
      <c r="A71" s="8" t="s">
        <v>75</v>
      </c>
      <c r="B71" s="10" t="s">
        <v>305</v>
      </c>
      <c r="C71" s="11" t="s">
        <v>306</v>
      </c>
      <c r="D71" s="11" t="s">
        <v>160</v>
      </c>
      <c r="E71" s="11" t="s">
        <v>307</v>
      </c>
      <c r="F71" s="12">
        <v>69.599999999999994</v>
      </c>
      <c r="G71" s="13">
        <v>80000</v>
      </c>
      <c r="H71" s="13">
        <v>80000</v>
      </c>
      <c r="I71" s="14">
        <f t="shared" si="0"/>
        <v>5776970</v>
      </c>
      <c r="J71" s="10" t="s">
        <v>478</v>
      </c>
    </row>
    <row r="72" spans="1:10" ht="30" x14ac:dyDescent="0.25">
      <c r="A72" s="8" t="s">
        <v>76</v>
      </c>
      <c r="B72" s="10" t="s">
        <v>308</v>
      </c>
      <c r="C72" s="11" t="s">
        <v>612</v>
      </c>
      <c r="D72" s="11" t="s">
        <v>180</v>
      </c>
      <c r="E72" s="11" t="s">
        <v>309</v>
      </c>
      <c r="F72" s="12">
        <v>69.400000000000006</v>
      </c>
      <c r="G72" s="13">
        <v>100000</v>
      </c>
      <c r="H72" s="13">
        <v>100000</v>
      </c>
      <c r="I72" s="14">
        <f t="shared" si="0"/>
        <v>5876970</v>
      </c>
      <c r="J72" s="10" t="s">
        <v>479</v>
      </c>
    </row>
    <row r="73" spans="1:10" ht="30" x14ac:dyDescent="0.25">
      <c r="A73" s="8" t="s">
        <v>77</v>
      </c>
      <c r="B73" s="10" t="s">
        <v>310</v>
      </c>
      <c r="C73" s="11" t="s">
        <v>632</v>
      </c>
      <c r="D73" s="11" t="s">
        <v>259</v>
      </c>
      <c r="E73" s="11" t="s">
        <v>311</v>
      </c>
      <c r="F73" s="12">
        <v>69.400000000000006</v>
      </c>
      <c r="G73" s="13">
        <v>90000</v>
      </c>
      <c r="H73" s="13">
        <v>90000</v>
      </c>
      <c r="I73" s="14">
        <f t="shared" si="0"/>
        <v>5966970</v>
      </c>
      <c r="J73" s="10" t="s">
        <v>480</v>
      </c>
    </row>
    <row r="74" spans="1:10" ht="45" x14ac:dyDescent="0.25">
      <c r="A74" s="8" t="s">
        <v>78</v>
      </c>
      <c r="B74" s="10" t="s">
        <v>312</v>
      </c>
      <c r="C74" s="11" t="s">
        <v>313</v>
      </c>
      <c r="D74" s="11" t="s">
        <v>226</v>
      </c>
      <c r="E74" s="11" t="s">
        <v>314</v>
      </c>
      <c r="F74" s="12">
        <v>69</v>
      </c>
      <c r="G74" s="13">
        <v>100000</v>
      </c>
      <c r="H74" s="13">
        <v>100000</v>
      </c>
      <c r="I74" s="14">
        <f t="shared" si="0"/>
        <v>6066970</v>
      </c>
      <c r="J74" s="10" t="s">
        <v>481</v>
      </c>
    </row>
    <row r="75" spans="1:10" ht="45" x14ac:dyDescent="0.25">
      <c r="A75" s="8" t="s">
        <v>79</v>
      </c>
      <c r="B75" s="10" t="s">
        <v>315</v>
      </c>
      <c r="C75" s="11" t="s">
        <v>316</v>
      </c>
      <c r="D75" s="11" t="s">
        <v>226</v>
      </c>
      <c r="E75" s="11" t="s">
        <v>317</v>
      </c>
      <c r="F75" s="12">
        <v>68.8</v>
      </c>
      <c r="G75" s="13">
        <v>80000</v>
      </c>
      <c r="H75" s="13">
        <v>80000</v>
      </c>
      <c r="I75" s="14">
        <f t="shared" si="0"/>
        <v>6146970</v>
      </c>
      <c r="J75" s="10" t="s">
        <v>482</v>
      </c>
    </row>
    <row r="76" spans="1:10" ht="75" x14ac:dyDescent="0.25">
      <c r="A76" s="8" t="s">
        <v>80</v>
      </c>
      <c r="B76" s="10" t="s">
        <v>318</v>
      </c>
      <c r="C76" s="11" t="s">
        <v>633</v>
      </c>
      <c r="D76" s="11" t="s">
        <v>123</v>
      </c>
      <c r="E76" s="11" t="s">
        <v>319</v>
      </c>
      <c r="F76" s="12">
        <v>68.75</v>
      </c>
      <c r="G76" s="13">
        <v>100000</v>
      </c>
      <c r="H76" s="13">
        <v>100000</v>
      </c>
      <c r="I76" s="14">
        <f t="shared" ref="I76:I111" si="1">I75+H76</f>
        <v>6246970</v>
      </c>
      <c r="J76" s="10" t="s">
        <v>483</v>
      </c>
    </row>
    <row r="77" spans="1:10" ht="60" x14ac:dyDescent="0.25">
      <c r="A77" s="8" t="s">
        <v>81</v>
      </c>
      <c r="B77" s="10" t="s">
        <v>320</v>
      </c>
      <c r="C77" s="11" t="s">
        <v>321</v>
      </c>
      <c r="D77" s="11" t="s">
        <v>143</v>
      </c>
      <c r="E77" s="11" t="s">
        <v>322</v>
      </c>
      <c r="F77" s="12">
        <v>68.2</v>
      </c>
      <c r="G77" s="13">
        <v>55000</v>
      </c>
      <c r="H77" s="13">
        <v>55000</v>
      </c>
      <c r="I77" s="14">
        <f t="shared" si="1"/>
        <v>6301970</v>
      </c>
      <c r="J77" s="10" t="s">
        <v>484</v>
      </c>
    </row>
    <row r="78" spans="1:10" ht="45" x14ac:dyDescent="0.25">
      <c r="A78" s="8" t="s">
        <v>82</v>
      </c>
      <c r="B78" s="10" t="s">
        <v>323</v>
      </c>
      <c r="C78" s="11" t="s">
        <v>634</v>
      </c>
      <c r="D78" s="11" t="s">
        <v>136</v>
      </c>
      <c r="E78" s="11" t="s">
        <v>324</v>
      </c>
      <c r="F78" s="12">
        <v>68.2</v>
      </c>
      <c r="G78" s="13">
        <v>50000</v>
      </c>
      <c r="H78" s="13">
        <v>50000</v>
      </c>
      <c r="I78" s="14">
        <f t="shared" si="1"/>
        <v>6351970</v>
      </c>
      <c r="J78" s="10" t="s">
        <v>485</v>
      </c>
    </row>
    <row r="79" spans="1:10" ht="45" x14ac:dyDescent="0.25">
      <c r="A79" s="8" t="s">
        <v>83</v>
      </c>
      <c r="B79" s="10" t="s">
        <v>325</v>
      </c>
      <c r="C79" s="11" t="s">
        <v>326</v>
      </c>
      <c r="D79" s="11" t="s">
        <v>180</v>
      </c>
      <c r="E79" s="11" t="s">
        <v>327</v>
      </c>
      <c r="F79" s="12">
        <v>68.2</v>
      </c>
      <c r="G79" s="13">
        <v>87800</v>
      </c>
      <c r="H79" s="13">
        <v>87800</v>
      </c>
      <c r="I79" s="14">
        <f t="shared" si="1"/>
        <v>6439770</v>
      </c>
      <c r="J79" s="10" t="s">
        <v>486</v>
      </c>
    </row>
    <row r="80" spans="1:10" ht="45" x14ac:dyDescent="0.25">
      <c r="A80" s="8" t="s">
        <v>84</v>
      </c>
      <c r="B80" s="10" t="s">
        <v>328</v>
      </c>
      <c r="C80" s="11" t="s">
        <v>329</v>
      </c>
      <c r="D80" s="11" t="s">
        <v>160</v>
      </c>
      <c r="E80" s="11" t="s">
        <v>330</v>
      </c>
      <c r="F80" s="12">
        <v>68</v>
      </c>
      <c r="G80" s="13">
        <v>100000</v>
      </c>
      <c r="H80" s="13">
        <v>100000</v>
      </c>
      <c r="I80" s="14">
        <f t="shared" si="1"/>
        <v>6539770</v>
      </c>
      <c r="J80" s="10" t="s">
        <v>487</v>
      </c>
    </row>
    <row r="81" spans="1:10" ht="45" x14ac:dyDescent="0.25">
      <c r="A81" s="8" t="s">
        <v>85</v>
      </c>
      <c r="B81" s="10" t="s">
        <v>331</v>
      </c>
      <c r="C81" s="11" t="s">
        <v>635</v>
      </c>
      <c r="D81" s="11" t="s">
        <v>164</v>
      </c>
      <c r="E81" s="11" t="s">
        <v>332</v>
      </c>
      <c r="F81" s="12">
        <v>68</v>
      </c>
      <c r="G81" s="13">
        <v>100000</v>
      </c>
      <c r="H81" s="13">
        <v>100000</v>
      </c>
      <c r="I81" s="14">
        <f t="shared" si="1"/>
        <v>6639770</v>
      </c>
      <c r="J81" s="10" t="s">
        <v>488</v>
      </c>
    </row>
    <row r="82" spans="1:10" ht="30" x14ac:dyDescent="0.25">
      <c r="A82" s="8" t="s">
        <v>86</v>
      </c>
      <c r="B82" s="10" t="s">
        <v>333</v>
      </c>
      <c r="C82" s="11" t="s">
        <v>636</v>
      </c>
      <c r="D82" s="11" t="s">
        <v>247</v>
      </c>
      <c r="E82" s="11" t="s">
        <v>334</v>
      </c>
      <c r="F82" s="12">
        <v>68</v>
      </c>
      <c r="G82" s="13">
        <v>80000</v>
      </c>
      <c r="H82" s="13">
        <v>80000</v>
      </c>
      <c r="I82" s="14">
        <f t="shared" si="1"/>
        <v>6719770</v>
      </c>
      <c r="J82" s="10" t="s">
        <v>489</v>
      </c>
    </row>
    <row r="83" spans="1:10" ht="75" x14ac:dyDescent="0.25">
      <c r="A83" s="8" t="s">
        <v>87</v>
      </c>
      <c r="B83" s="10" t="s">
        <v>335</v>
      </c>
      <c r="C83" s="11" t="s">
        <v>336</v>
      </c>
      <c r="D83" s="11" t="s">
        <v>164</v>
      </c>
      <c r="E83" s="11" t="s">
        <v>337</v>
      </c>
      <c r="F83" s="12">
        <v>67.8</v>
      </c>
      <c r="G83" s="13">
        <v>100000</v>
      </c>
      <c r="H83" s="13">
        <v>100000</v>
      </c>
      <c r="I83" s="14">
        <f t="shared" si="1"/>
        <v>6819770</v>
      </c>
      <c r="J83" s="10" t="s">
        <v>490</v>
      </c>
    </row>
    <row r="84" spans="1:10" ht="60" x14ac:dyDescent="0.25">
      <c r="A84" s="8" t="s">
        <v>88</v>
      </c>
      <c r="B84" s="10" t="s">
        <v>338</v>
      </c>
      <c r="C84" s="11" t="s">
        <v>339</v>
      </c>
      <c r="D84" s="11" t="s">
        <v>226</v>
      </c>
      <c r="E84" s="11" t="s">
        <v>340</v>
      </c>
      <c r="F84" s="12">
        <v>67.599999999999994</v>
      </c>
      <c r="G84" s="13">
        <v>100000</v>
      </c>
      <c r="H84" s="13">
        <v>100000</v>
      </c>
      <c r="I84" s="14">
        <f t="shared" si="1"/>
        <v>6919770</v>
      </c>
      <c r="J84" s="10" t="s">
        <v>491</v>
      </c>
    </row>
    <row r="85" spans="1:10" ht="30" x14ac:dyDescent="0.25">
      <c r="A85" s="8" t="s">
        <v>89</v>
      </c>
      <c r="B85" s="10" t="s">
        <v>341</v>
      </c>
      <c r="C85" s="11" t="s">
        <v>613</v>
      </c>
      <c r="D85" s="11" t="s">
        <v>180</v>
      </c>
      <c r="E85" s="11" t="s">
        <v>342</v>
      </c>
      <c r="F85" s="12">
        <v>67.400000000000006</v>
      </c>
      <c r="G85" s="13">
        <v>100000</v>
      </c>
      <c r="H85" s="13">
        <v>100000</v>
      </c>
      <c r="I85" s="14">
        <f t="shared" si="1"/>
        <v>7019770</v>
      </c>
      <c r="J85" s="10" t="s">
        <v>492</v>
      </c>
    </row>
    <row r="86" spans="1:10" ht="45" x14ac:dyDescent="0.25">
      <c r="A86" s="8" t="s">
        <v>90</v>
      </c>
      <c r="B86" s="10" t="s">
        <v>343</v>
      </c>
      <c r="C86" s="11" t="s">
        <v>344</v>
      </c>
      <c r="D86" s="11" t="s">
        <v>160</v>
      </c>
      <c r="E86" s="11" t="s">
        <v>345</v>
      </c>
      <c r="F86" s="12">
        <v>67.2</v>
      </c>
      <c r="G86" s="13">
        <v>100000</v>
      </c>
      <c r="H86" s="13">
        <v>100000</v>
      </c>
      <c r="I86" s="14">
        <f t="shared" si="1"/>
        <v>7119770</v>
      </c>
      <c r="J86" s="10" t="s">
        <v>493</v>
      </c>
    </row>
    <row r="87" spans="1:10" ht="30" x14ac:dyDescent="0.25">
      <c r="A87" s="8" t="s">
        <v>91</v>
      </c>
      <c r="B87" s="10" t="s">
        <v>346</v>
      </c>
      <c r="C87" s="11" t="s">
        <v>347</v>
      </c>
      <c r="D87" s="11" t="s">
        <v>348</v>
      </c>
      <c r="E87" s="11" t="s">
        <v>349</v>
      </c>
      <c r="F87" s="12">
        <v>67.2</v>
      </c>
      <c r="G87" s="13">
        <v>100000</v>
      </c>
      <c r="H87" s="13">
        <v>100000</v>
      </c>
      <c r="I87" s="14">
        <f t="shared" si="1"/>
        <v>7219770</v>
      </c>
      <c r="J87" s="10" t="s">
        <v>494</v>
      </c>
    </row>
    <row r="88" spans="1:10" ht="60" x14ac:dyDescent="0.25">
      <c r="A88" s="8" t="s">
        <v>92</v>
      </c>
      <c r="B88" s="10" t="s">
        <v>350</v>
      </c>
      <c r="C88" s="11" t="s">
        <v>351</v>
      </c>
      <c r="D88" s="11" t="s">
        <v>352</v>
      </c>
      <c r="E88" s="11" t="s">
        <v>353</v>
      </c>
      <c r="F88" s="12">
        <v>67</v>
      </c>
      <c r="G88" s="13">
        <v>59000</v>
      </c>
      <c r="H88" s="13">
        <v>59000</v>
      </c>
      <c r="I88" s="14">
        <f t="shared" si="1"/>
        <v>7278770</v>
      </c>
      <c r="J88" s="10" t="s">
        <v>495</v>
      </c>
    </row>
    <row r="89" spans="1:10" ht="45" x14ac:dyDescent="0.25">
      <c r="A89" s="8" t="s">
        <v>93</v>
      </c>
      <c r="B89" s="10" t="s">
        <v>354</v>
      </c>
      <c r="C89" s="11" t="s">
        <v>662</v>
      </c>
      <c r="D89" s="11" t="s">
        <v>136</v>
      </c>
      <c r="E89" s="11" t="s">
        <v>355</v>
      </c>
      <c r="F89" s="12">
        <v>66.2</v>
      </c>
      <c r="G89" s="13">
        <v>80000</v>
      </c>
      <c r="H89" s="13">
        <v>80000</v>
      </c>
      <c r="I89" s="14">
        <f t="shared" si="1"/>
        <v>7358770</v>
      </c>
      <c r="J89" s="10" t="s">
        <v>496</v>
      </c>
    </row>
    <row r="90" spans="1:10" ht="135" x14ac:dyDescent="0.25">
      <c r="A90" s="8" t="s">
        <v>94</v>
      </c>
      <c r="B90" s="10" t="s">
        <v>356</v>
      </c>
      <c r="C90" s="11" t="s">
        <v>357</v>
      </c>
      <c r="D90" s="11" t="s">
        <v>143</v>
      </c>
      <c r="E90" s="11" t="s">
        <v>358</v>
      </c>
      <c r="F90" s="12">
        <v>65.2</v>
      </c>
      <c r="G90" s="13">
        <v>80000</v>
      </c>
      <c r="H90" s="13">
        <v>80000</v>
      </c>
      <c r="I90" s="14">
        <f t="shared" si="1"/>
        <v>7438770</v>
      </c>
      <c r="J90" s="10" t="s">
        <v>497</v>
      </c>
    </row>
    <row r="91" spans="1:10" ht="45" x14ac:dyDescent="0.25">
      <c r="A91" s="8" t="s">
        <v>95</v>
      </c>
      <c r="B91" s="10" t="s">
        <v>359</v>
      </c>
      <c r="C91" s="11" t="s">
        <v>637</v>
      </c>
      <c r="D91" s="11" t="s">
        <v>295</v>
      </c>
      <c r="E91" s="11" t="s">
        <v>360</v>
      </c>
      <c r="F91" s="12">
        <v>65.2</v>
      </c>
      <c r="G91" s="13">
        <v>100000</v>
      </c>
      <c r="H91" s="13">
        <v>100000</v>
      </c>
      <c r="I91" s="14">
        <f t="shared" si="1"/>
        <v>7538770</v>
      </c>
      <c r="J91" s="10" t="s">
        <v>498</v>
      </c>
    </row>
    <row r="92" spans="1:10" ht="45" x14ac:dyDescent="0.25">
      <c r="A92" s="8" t="s">
        <v>96</v>
      </c>
      <c r="B92" s="10" t="s">
        <v>361</v>
      </c>
      <c r="C92" s="11" t="s">
        <v>362</v>
      </c>
      <c r="D92" s="11" t="s">
        <v>127</v>
      </c>
      <c r="E92" s="11" t="s">
        <v>363</v>
      </c>
      <c r="F92" s="12">
        <v>65.2</v>
      </c>
      <c r="G92" s="13">
        <v>100000</v>
      </c>
      <c r="H92" s="13">
        <v>100000</v>
      </c>
      <c r="I92" s="14">
        <f t="shared" si="1"/>
        <v>7638770</v>
      </c>
      <c r="J92" s="10" t="s">
        <v>499</v>
      </c>
    </row>
    <row r="93" spans="1:10" ht="30" x14ac:dyDescent="0.25">
      <c r="A93" s="8" t="s">
        <v>97</v>
      </c>
      <c r="B93" s="10" t="s">
        <v>364</v>
      </c>
      <c r="C93" s="11" t="s">
        <v>365</v>
      </c>
      <c r="D93" s="11" t="s">
        <v>123</v>
      </c>
      <c r="E93" s="11" t="s">
        <v>366</v>
      </c>
      <c r="F93" s="12">
        <v>65</v>
      </c>
      <c r="G93" s="13">
        <v>100000</v>
      </c>
      <c r="H93" s="13">
        <v>100000</v>
      </c>
      <c r="I93" s="14">
        <f t="shared" si="1"/>
        <v>7738770</v>
      </c>
      <c r="J93" s="10" t="s">
        <v>500</v>
      </c>
    </row>
    <row r="94" spans="1:10" ht="45" x14ac:dyDescent="0.25">
      <c r="A94" s="8" t="s">
        <v>98</v>
      </c>
      <c r="B94" s="10" t="s">
        <v>367</v>
      </c>
      <c r="C94" s="11" t="s">
        <v>368</v>
      </c>
      <c r="D94" s="11" t="s">
        <v>136</v>
      </c>
      <c r="E94" s="11" t="s">
        <v>369</v>
      </c>
      <c r="F94" s="12">
        <v>64.599999999999994</v>
      </c>
      <c r="G94" s="13">
        <v>85000</v>
      </c>
      <c r="H94" s="13">
        <v>85000</v>
      </c>
      <c r="I94" s="14">
        <f t="shared" si="1"/>
        <v>7823770</v>
      </c>
      <c r="J94" s="10" t="s">
        <v>501</v>
      </c>
    </row>
    <row r="95" spans="1:10" ht="60" x14ac:dyDescent="0.25">
      <c r="A95" s="8" t="s">
        <v>99</v>
      </c>
      <c r="B95" s="10" t="s">
        <v>370</v>
      </c>
      <c r="C95" s="11" t="s">
        <v>638</v>
      </c>
      <c r="D95" s="11" t="s">
        <v>136</v>
      </c>
      <c r="E95" s="11" t="s">
        <v>371</v>
      </c>
      <c r="F95" s="12">
        <v>64</v>
      </c>
      <c r="G95" s="13">
        <v>100000</v>
      </c>
      <c r="H95" s="13">
        <v>100000</v>
      </c>
      <c r="I95" s="14">
        <f t="shared" si="1"/>
        <v>7923770</v>
      </c>
      <c r="J95" s="10" t="s">
        <v>502</v>
      </c>
    </row>
    <row r="96" spans="1:10" ht="60" x14ac:dyDescent="0.25">
      <c r="A96" s="8" t="s">
        <v>100</v>
      </c>
      <c r="B96" s="10" t="s">
        <v>372</v>
      </c>
      <c r="C96" s="11" t="s">
        <v>639</v>
      </c>
      <c r="D96" s="11" t="s">
        <v>197</v>
      </c>
      <c r="E96" s="11" t="s">
        <v>373</v>
      </c>
      <c r="F96" s="12">
        <v>64</v>
      </c>
      <c r="G96" s="13">
        <v>100000</v>
      </c>
      <c r="H96" s="13">
        <v>100000</v>
      </c>
      <c r="I96" s="14">
        <f t="shared" si="1"/>
        <v>8023770</v>
      </c>
      <c r="J96" s="10" t="s">
        <v>503</v>
      </c>
    </row>
    <row r="97" spans="1:10" ht="90" x14ac:dyDescent="0.25">
      <c r="A97" s="8" t="s">
        <v>101</v>
      </c>
      <c r="B97" s="10" t="s">
        <v>374</v>
      </c>
      <c r="C97" s="11" t="s">
        <v>640</v>
      </c>
      <c r="D97" s="11" t="s">
        <v>156</v>
      </c>
      <c r="E97" s="11" t="s">
        <v>375</v>
      </c>
      <c r="F97" s="12">
        <v>64</v>
      </c>
      <c r="G97" s="13">
        <v>100000</v>
      </c>
      <c r="H97" s="13">
        <v>100000</v>
      </c>
      <c r="I97" s="14">
        <f t="shared" si="1"/>
        <v>8123770</v>
      </c>
      <c r="J97" s="10" t="s">
        <v>504</v>
      </c>
    </row>
    <row r="98" spans="1:10" ht="45" x14ac:dyDescent="0.25">
      <c r="A98" s="8" t="s">
        <v>102</v>
      </c>
      <c r="B98" s="10" t="s">
        <v>376</v>
      </c>
      <c r="C98" s="11" t="s">
        <v>377</v>
      </c>
      <c r="D98" s="11" t="s">
        <v>378</v>
      </c>
      <c r="E98" s="11" t="s">
        <v>379</v>
      </c>
      <c r="F98" s="12">
        <v>63.2</v>
      </c>
      <c r="G98" s="13">
        <v>50000</v>
      </c>
      <c r="H98" s="13">
        <v>50000</v>
      </c>
      <c r="I98" s="14">
        <f t="shared" si="1"/>
        <v>8173770</v>
      </c>
      <c r="J98" s="10" t="s">
        <v>505</v>
      </c>
    </row>
    <row r="99" spans="1:10" ht="30" x14ac:dyDescent="0.25">
      <c r="A99" s="8" t="s">
        <v>103</v>
      </c>
      <c r="B99" s="10" t="s">
        <v>380</v>
      </c>
      <c r="C99" s="11" t="s">
        <v>641</v>
      </c>
      <c r="D99" s="11" t="s">
        <v>295</v>
      </c>
      <c r="E99" s="11" t="s">
        <v>381</v>
      </c>
      <c r="F99" s="12">
        <v>63</v>
      </c>
      <c r="G99" s="13">
        <v>56700</v>
      </c>
      <c r="H99" s="13">
        <v>56700</v>
      </c>
      <c r="I99" s="14">
        <f t="shared" si="1"/>
        <v>8230470</v>
      </c>
      <c r="J99" s="10" t="s">
        <v>506</v>
      </c>
    </row>
    <row r="100" spans="1:10" ht="60" x14ac:dyDescent="0.25">
      <c r="A100" s="8" t="s">
        <v>104</v>
      </c>
      <c r="B100" s="10" t="s">
        <v>382</v>
      </c>
      <c r="C100" s="11" t="s">
        <v>383</v>
      </c>
      <c r="D100" s="11" t="s">
        <v>197</v>
      </c>
      <c r="E100" s="11" t="s">
        <v>384</v>
      </c>
      <c r="F100" s="12">
        <v>63</v>
      </c>
      <c r="G100" s="13">
        <v>50000</v>
      </c>
      <c r="H100" s="13">
        <v>50000</v>
      </c>
      <c r="I100" s="14">
        <f t="shared" si="1"/>
        <v>8280470</v>
      </c>
      <c r="J100" s="10" t="s">
        <v>507</v>
      </c>
    </row>
    <row r="101" spans="1:10" ht="45" x14ac:dyDescent="0.25">
      <c r="A101" s="8" t="s">
        <v>105</v>
      </c>
      <c r="B101" s="10" t="s">
        <v>385</v>
      </c>
      <c r="C101" s="11" t="s">
        <v>386</v>
      </c>
      <c r="D101" s="11" t="s">
        <v>136</v>
      </c>
      <c r="E101" s="11" t="s">
        <v>387</v>
      </c>
      <c r="F101" s="12">
        <v>63</v>
      </c>
      <c r="G101" s="13">
        <v>100000</v>
      </c>
      <c r="H101" s="13">
        <v>100000</v>
      </c>
      <c r="I101" s="14">
        <f t="shared" si="1"/>
        <v>8380470</v>
      </c>
      <c r="J101" s="10" t="s">
        <v>508</v>
      </c>
    </row>
    <row r="102" spans="1:10" ht="30" x14ac:dyDescent="0.25">
      <c r="A102" s="8" t="s">
        <v>106</v>
      </c>
      <c r="B102" s="10" t="s">
        <v>388</v>
      </c>
      <c r="C102" s="11" t="s">
        <v>642</v>
      </c>
      <c r="D102" s="11" t="s">
        <v>150</v>
      </c>
      <c r="E102" s="11" t="s">
        <v>389</v>
      </c>
      <c r="F102" s="12">
        <v>63</v>
      </c>
      <c r="G102" s="13">
        <v>100000</v>
      </c>
      <c r="H102" s="13">
        <v>100000</v>
      </c>
      <c r="I102" s="14">
        <f t="shared" si="1"/>
        <v>8480470</v>
      </c>
      <c r="J102" s="28" t="s">
        <v>509</v>
      </c>
    </row>
    <row r="103" spans="1:10" ht="30" x14ac:dyDescent="0.25">
      <c r="A103" s="8" t="s">
        <v>107</v>
      </c>
      <c r="B103" s="10" t="s">
        <v>390</v>
      </c>
      <c r="C103" s="11" t="s">
        <v>643</v>
      </c>
      <c r="D103" s="11" t="s">
        <v>180</v>
      </c>
      <c r="E103" s="11" t="s">
        <v>391</v>
      </c>
      <c r="F103" s="12">
        <v>62.8</v>
      </c>
      <c r="G103" s="13">
        <v>100000</v>
      </c>
      <c r="H103" s="13">
        <v>100000</v>
      </c>
      <c r="I103" s="14">
        <f t="shared" si="1"/>
        <v>8580470</v>
      </c>
      <c r="J103" s="10" t="s">
        <v>510</v>
      </c>
    </row>
    <row r="104" spans="1:10" ht="45" x14ac:dyDescent="0.25">
      <c r="A104" s="8" t="s">
        <v>108</v>
      </c>
      <c r="B104" s="10" t="s">
        <v>392</v>
      </c>
      <c r="C104" s="11" t="s">
        <v>644</v>
      </c>
      <c r="D104" s="11" t="s">
        <v>247</v>
      </c>
      <c r="E104" s="11" t="s">
        <v>393</v>
      </c>
      <c r="F104" s="12">
        <v>62.4</v>
      </c>
      <c r="G104" s="13">
        <v>100000</v>
      </c>
      <c r="H104" s="13">
        <v>100000</v>
      </c>
      <c r="I104" s="14">
        <f t="shared" si="1"/>
        <v>8680470</v>
      </c>
      <c r="J104" s="10" t="s">
        <v>511</v>
      </c>
    </row>
    <row r="105" spans="1:10" ht="45" x14ac:dyDescent="0.25">
      <c r="A105" s="8" t="s">
        <v>109</v>
      </c>
      <c r="B105" s="10" t="s">
        <v>394</v>
      </c>
      <c r="C105" s="11" t="s">
        <v>645</v>
      </c>
      <c r="D105" s="11" t="s">
        <v>226</v>
      </c>
      <c r="E105" s="11" t="s">
        <v>395</v>
      </c>
      <c r="F105" s="12">
        <v>62.2</v>
      </c>
      <c r="G105" s="13">
        <v>100000</v>
      </c>
      <c r="H105" s="13">
        <v>100000</v>
      </c>
      <c r="I105" s="14">
        <f t="shared" si="1"/>
        <v>8780470</v>
      </c>
      <c r="J105" s="10" t="s">
        <v>512</v>
      </c>
    </row>
    <row r="106" spans="1:10" ht="45" x14ac:dyDescent="0.25">
      <c r="A106" s="8" t="s">
        <v>110</v>
      </c>
      <c r="B106" s="10" t="s">
        <v>396</v>
      </c>
      <c r="C106" s="11" t="s">
        <v>397</v>
      </c>
      <c r="D106" s="11" t="s">
        <v>398</v>
      </c>
      <c r="E106" s="11" t="s">
        <v>399</v>
      </c>
      <c r="F106" s="12">
        <v>61.6</v>
      </c>
      <c r="G106" s="13">
        <v>100000</v>
      </c>
      <c r="H106" s="13">
        <v>100000</v>
      </c>
      <c r="I106" s="14">
        <f t="shared" si="1"/>
        <v>8880470</v>
      </c>
      <c r="J106" s="10" t="s">
        <v>513</v>
      </c>
    </row>
    <row r="107" spans="1:10" ht="75" x14ac:dyDescent="0.25">
      <c r="A107" s="8" t="s">
        <v>111</v>
      </c>
      <c r="B107" s="10" t="s">
        <v>400</v>
      </c>
      <c r="C107" s="11" t="s">
        <v>401</v>
      </c>
      <c r="D107" s="11" t="s">
        <v>164</v>
      </c>
      <c r="E107" s="11" t="s">
        <v>373</v>
      </c>
      <c r="F107" s="12">
        <v>61.4</v>
      </c>
      <c r="G107" s="13">
        <v>80000</v>
      </c>
      <c r="H107" s="13">
        <v>80000</v>
      </c>
      <c r="I107" s="14">
        <f t="shared" si="1"/>
        <v>8960470</v>
      </c>
      <c r="J107" s="10" t="s">
        <v>514</v>
      </c>
    </row>
    <row r="108" spans="1:10" ht="45" x14ac:dyDescent="0.25">
      <c r="A108" s="8" t="s">
        <v>112</v>
      </c>
      <c r="B108" s="10" t="s">
        <v>402</v>
      </c>
      <c r="C108" s="11" t="s">
        <v>403</v>
      </c>
      <c r="D108" s="11" t="s">
        <v>259</v>
      </c>
      <c r="E108" s="11" t="s">
        <v>404</v>
      </c>
      <c r="F108" s="12">
        <v>61</v>
      </c>
      <c r="G108" s="13">
        <v>59400</v>
      </c>
      <c r="H108" s="13">
        <v>59400</v>
      </c>
      <c r="I108" s="14">
        <f t="shared" si="1"/>
        <v>9019870</v>
      </c>
      <c r="J108" s="10" t="s">
        <v>515</v>
      </c>
    </row>
    <row r="109" spans="1:10" ht="30" x14ac:dyDescent="0.25">
      <c r="A109" s="8" t="s">
        <v>113</v>
      </c>
      <c r="B109" s="10" t="s">
        <v>405</v>
      </c>
      <c r="C109" s="11" t="s">
        <v>406</v>
      </c>
      <c r="D109" s="11" t="s">
        <v>123</v>
      </c>
      <c r="E109" s="11" t="s">
        <v>407</v>
      </c>
      <c r="F109" s="12">
        <v>61</v>
      </c>
      <c r="G109" s="13">
        <v>100000</v>
      </c>
      <c r="H109" s="13">
        <v>100000</v>
      </c>
      <c r="I109" s="14">
        <f t="shared" si="1"/>
        <v>9119870</v>
      </c>
      <c r="J109" s="10" t="s">
        <v>516</v>
      </c>
    </row>
    <row r="110" spans="1:10" ht="30" x14ac:dyDescent="0.25">
      <c r="A110" s="8" t="s">
        <v>114</v>
      </c>
      <c r="B110" s="10" t="s">
        <v>408</v>
      </c>
      <c r="C110" s="11" t="s">
        <v>409</v>
      </c>
      <c r="D110" s="11" t="s">
        <v>136</v>
      </c>
      <c r="E110" s="11" t="s">
        <v>410</v>
      </c>
      <c r="F110" s="12">
        <v>60.6</v>
      </c>
      <c r="G110" s="13">
        <v>79000</v>
      </c>
      <c r="H110" s="13">
        <v>79000</v>
      </c>
      <c r="I110" s="14">
        <f t="shared" si="1"/>
        <v>9198870</v>
      </c>
      <c r="J110" s="28" t="s">
        <v>517</v>
      </c>
    </row>
    <row r="111" spans="1:10" ht="75.75" thickBot="1" x14ac:dyDescent="0.3">
      <c r="A111" s="8" t="s">
        <v>121</v>
      </c>
      <c r="B111" s="10" t="s">
        <v>411</v>
      </c>
      <c r="C111" s="11" t="s">
        <v>412</v>
      </c>
      <c r="D111" s="11" t="s">
        <v>413</v>
      </c>
      <c r="E111" s="11" t="s">
        <v>414</v>
      </c>
      <c r="F111" s="12">
        <v>60.6</v>
      </c>
      <c r="G111" s="13">
        <v>75000</v>
      </c>
      <c r="H111" s="31">
        <v>35443</v>
      </c>
      <c r="I111" s="14">
        <f t="shared" si="1"/>
        <v>9234313</v>
      </c>
      <c r="J111" s="29" t="s">
        <v>518</v>
      </c>
    </row>
    <row r="112" spans="1:10" x14ac:dyDescent="0.25">
      <c r="B112" s="17" t="s">
        <v>12</v>
      </c>
      <c r="H112" s="19">
        <f>SUM(H8:H111)</f>
        <v>9234313</v>
      </c>
      <c r="I112" s="16"/>
    </row>
    <row r="113" spans="1:10" x14ac:dyDescent="0.25">
      <c r="B113" s="17"/>
      <c r="I113" s="16"/>
    </row>
    <row r="114" spans="1:10" x14ac:dyDescent="0.25">
      <c r="B114" s="17"/>
      <c r="I114" s="15"/>
    </row>
    <row r="115" spans="1:10" x14ac:dyDescent="0.25">
      <c r="B115" s="17"/>
      <c r="I115" s="15"/>
    </row>
    <row r="116" spans="1:10" x14ac:dyDescent="0.25">
      <c r="A116" s="33" t="s">
        <v>115</v>
      </c>
      <c r="B116" s="34"/>
      <c r="C116" s="34"/>
      <c r="D116" s="34"/>
      <c r="E116" s="34"/>
      <c r="F116" s="34"/>
      <c r="G116" s="34"/>
      <c r="H116" s="34"/>
      <c r="I116" s="4"/>
      <c r="J116" s="2"/>
    </row>
    <row r="117" spans="1:10" x14ac:dyDescent="0.25">
      <c r="A117" s="35" t="s">
        <v>11</v>
      </c>
      <c r="B117" s="36"/>
      <c r="C117" s="36"/>
      <c r="D117" s="36"/>
      <c r="E117" s="36"/>
      <c r="F117" s="36"/>
      <c r="G117" s="36"/>
      <c r="H117" s="37"/>
      <c r="I117" s="20">
        <v>550970</v>
      </c>
      <c r="J117" s="3"/>
    </row>
    <row r="118" spans="1:10" ht="45" x14ac:dyDescent="0.25">
      <c r="A118" s="6" t="s">
        <v>0</v>
      </c>
      <c r="B118" s="6" t="s">
        <v>1</v>
      </c>
      <c r="C118" s="6" t="s">
        <v>2</v>
      </c>
      <c r="D118" s="6" t="s">
        <v>3</v>
      </c>
      <c r="E118" s="6" t="s">
        <v>4</v>
      </c>
      <c r="F118" s="6" t="s">
        <v>5</v>
      </c>
      <c r="G118" s="6" t="s">
        <v>6</v>
      </c>
      <c r="H118" s="7" t="s">
        <v>614</v>
      </c>
      <c r="I118" s="6" t="s">
        <v>7</v>
      </c>
      <c r="J118" s="6" t="s">
        <v>13</v>
      </c>
    </row>
    <row r="119" spans="1:10" ht="45" x14ac:dyDescent="0.25">
      <c r="A119" s="8" t="s">
        <v>8</v>
      </c>
      <c r="B119" s="10" t="s">
        <v>519</v>
      </c>
      <c r="C119" s="11" t="s">
        <v>520</v>
      </c>
      <c r="D119" s="11" t="s">
        <v>136</v>
      </c>
      <c r="E119" s="11" t="s">
        <v>521</v>
      </c>
      <c r="F119" s="12">
        <v>64.8</v>
      </c>
      <c r="G119" s="13">
        <v>50000</v>
      </c>
      <c r="H119" s="13">
        <v>50000</v>
      </c>
      <c r="I119" s="14">
        <f>H119</f>
        <v>50000</v>
      </c>
      <c r="J119" s="10" t="s">
        <v>535</v>
      </c>
    </row>
    <row r="120" spans="1:10" ht="45" x14ac:dyDescent="0.25">
      <c r="A120" s="8" t="s">
        <v>9</v>
      </c>
      <c r="B120" s="10" t="s">
        <v>522</v>
      </c>
      <c r="C120" s="11" t="s">
        <v>523</v>
      </c>
      <c r="D120" s="11" t="s">
        <v>127</v>
      </c>
      <c r="E120" s="11" t="s">
        <v>521</v>
      </c>
      <c r="F120" s="12">
        <v>54.2</v>
      </c>
      <c r="G120" s="13">
        <v>100000</v>
      </c>
      <c r="H120" s="13">
        <v>100000</v>
      </c>
      <c r="I120" s="14">
        <f>I119+H120</f>
        <v>150000</v>
      </c>
      <c r="J120" s="10" t="s">
        <v>536</v>
      </c>
    </row>
    <row r="121" spans="1:10" ht="60" x14ac:dyDescent="0.25">
      <c r="A121" s="8" t="s">
        <v>10</v>
      </c>
      <c r="B121" s="10" t="s">
        <v>524</v>
      </c>
      <c r="C121" s="11" t="s">
        <v>525</v>
      </c>
      <c r="D121" s="11" t="s">
        <v>160</v>
      </c>
      <c r="E121" s="11" t="s">
        <v>521</v>
      </c>
      <c r="F121" s="12">
        <v>46</v>
      </c>
      <c r="G121" s="13">
        <v>45000</v>
      </c>
      <c r="H121" s="13">
        <v>45000</v>
      </c>
      <c r="I121" s="14">
        <f t="shared" ref="I121:I126" si="2">I120+H121</f>
        <v>195000</v>
      </c>
      <c r="J121" s="10" t="s">
        <v>537</v>
      </c>
    </row>
    <row r="122" spans="1:10" ht="45" x14ac:dyDescent="0.25">
      <c r="A122" s="8" t="s">
        <v>15</v>
      </c>
      <c r="B122" s="10" t="s">
        <v>526</v>
      </c>
      <c r="C122" s="11" t="s">
        <v>527</v>
      </c>
      <c r="D122" s="11" t="s">
        <v>160</v>
      </c>
      <c r="E122" s="11" t="s">
        <v>521</v>
      </c>
      <c r="F122" s="12">
        <v>45.8</v>
      </c>
      <c r="G122" s="13">
        <v>100000</v>
      </c>
      <c r="H122" s="13">
        <v>100000</v>
      </c>
      <c r="I122" s="14">
        <f t="shared" si="2"/>
        <v>295000</v>
      </c>
      <c r="J122" s="10" t="s">
        <v>538</v>
      </c>
    </row>
    <row r="123" spans="1:10" ht="60" x14ac:dyDescent="0.25">
      <c r="A123" s="8" t="s">
        <v>16</v>
      </c>
      <c r="B123" s="10" t="s">
        <v>528</v>
      </c>
      <c r="C123" s="11" t="s">
        <v>529</v>
      </c>
      <c r="D123" s="11" t="s">
        <v>164</v>
      </c>
      <c r="E123" s="11" t="s">
        <v>521</v>
      </c>
      <c r="F123" s="12">
        <v>43.2</v>
      </c>
      <c r="G123" s="13">
        <v>100000</v>
      </c>
      <c r="H123" s="13">
        <v>100000</v>
      </c>
      <c r="I123" s="14">
        <f t="shared" si="2"/>
        <v>395000</v>
      </c>
      <c r="J123" s="10" t="s">
        <v>539</v>
      </c>
    </row>
    <row r="124" spans="1:10" ht="30" x14ac:dyDescent="0.25">
      <c r="A124" s="8" t="s">
        <v>17</v>
      </c>
      <c r="B124" s="10" t="s">
        <v>530</v>
      </c>
      <c r="C124" s="11" t="s">
        <v>531</v>
      </c>
      <c r="D124" s="11" t="s">
        <v>143</v>
      </c>
      <c r="E124" s="11" t="s">
        <v>521</v>
      </c>
      <c r="F124" s="12">
        <v>43.2</v>
      </c>
      <c r="G124" s="13">
        <v>30000</v>
      </c>
      <c r="H124" s="13">
        <v>30000</v>
      </c>
      <c r="I124" s="14">
        <f t="shared" si="2"/>
        <v>425000</v>
      </c>
      <c r="J124" s="10" t="s">
        <v>540</v>
      </c>
    </row>
    <row r="125" spans="1:10" ht="30" x14ac:dyDescent="0.25">
      <c r="A125" s="8" t="s">
        <v>18</v>
      </c>
      <c r="B125" s="10" t="s">
        <v>532</v>
      </c>
      <c r="C125" s="11" t="s">
        <v>286</v>
      </c>
      <c r="D125" s="11" t="s">
        <v>143</v>
      </c>
      <c r="E125" s="11" t="s">
        <v>521</v>
      </c>
      <c r="F125" s="12">
        <v>38.6</v>
      </c>
      <c r="G125" s="13">
        <v>100000</v>
      </c>
      <c r="H125" s="13">
        <v>100000</v>
      </c>
      <c r="I125" s="14">
        <f t="shared" si="2"/>
        <v>525000</v>
      </c>
      <c r="J125" s="10" t="s">
        <v>541</v>
      </c>
    </row>
    <row r="126" spans="1:10" ht="45" x14ac:dyDescent="0.25">
      <c r="A126" s="8" t="s">
        <v>19</v>
      </c>
      <c r="B126" s="10" t="s">
        <v>533</v>
      </c>
      <c r="C126" s="11" t="s">
        <v>534</v>
      </c>
      <c r="D126" s="11" t="s">
        <v>295</v>
      </c>
      <c r="E126" s="11" t="s">
        <v>521</v>
      </c>
      <c r="F126" s="12">
        <v>35.799999999999997</v>
      </c>
      <c r="G126" s="13">
        <v>25970</v>
      </c>
      <c r="H126" s="13">
        <v>25970</v>
      </c>
      <c r="I126" s="14">
        <f t="shared" si="2"/>
        <v>550970</v>
      </c>
      <c r="J126" s="10" t="s">
        <v>542</v>
      </c>
    </row>
    <row r="127" spans="1:10" x14ac:dyDescent="0.25">
      <c r="A127" s="21"/>
      <c r="B127" s="17" t="s">
        <v>12</v>
      </c>
      <c r="C127" s="22"/>
      <c r="D127" s="17"/>
      <c r="E127" s="17"/>
      <c r="F127" s="23"/>
      <c r="G127" s="18"/>
      <c r="H127" s="24">
        <f>SUM(H119:H126)</f>
        <v>550970</v>
      </c>
      <c r="I127" s="18"/>
      <c r="J127" s="25"/>
    </row>
    <row r="128" spans="1:10" x14ac:dyDescent="0.25">
      <c r="A128" s="21"/>
      <c r="B128" s="17"/>
      <c r="C128" s="22"/>
      <c r="D128" s="17"/>
      <c r="E128" s="17"/>
      <c r="F128" s="23"/>
      <c r="G128" s="18"/>
      <c r="H128" s="18"/>
      <c r="I128" s="18"/>
      <c r="J128" s="25"/>
    </row>
    <row r="129" spans="1:10" x14ac:dyDescent="0.25">
      <c r="A129" s="21"/>
      <c r="B129" s="17"/>
      <c r="C129" s="22"/>
      <c r="D129" s="17"/>
      <c r="E129" s="17"/>
      <c r="F129" s="23"/>
      <c r="G129" s="18"/>
      <c r="H129" s="18"/>
      <c r="I129" s="18"/>
      <c r="J129" s="25"/>
    </row>
    <row r="130" spans="1:10" x14ac:dyDescent="0.25">
      <c r="A130" s="33" t="s">
        <v>119</v>
      </c>
      <c r="B130" s="34"/>
      <c r="C130" s="34"/>
      <c r="D130" s="34"/>
      <c r="E130" s="34"/>
      <c r="F130" s="34"/>
      <c r="G130" s="34"/>
      <c r="H130" s="34"/>
      <c r="I130" s="4"/>
      <c r="J130" s="2"/>
    </row>
    <row r="131" spans="1:10" x14ac:dyDescent="0.25">
      <c r="A131" s="35" t="s">
        <v>11</v>
      </c>
      <c r="B131" s="36"/>
      <c r="C131" s="36"/>
      <c r="D131" s="36"/>
      <c r="E131" s="36"/>
      <c r="F131" s="36"/>
      <c r="G131" s="36"/>
      <c r="H131" s="37"/>
      <c r="I131" s="20">
        <v>1000000</v>
      </c>
      <c r="J131" s="3"/>
    </row>
    <row r="132" spans="1:10" ht="45" x14ac:dyDescent="0.25">
      <c r="A132" s="6" t="s">
        <v>0</v>
      </c>
      <c r="B132" s="6" t="s">
        <v>1</v>
      </c>
      <c r="C132" s="6" t="s">
        <v>2</v>
      </c>
      <c r="D132" s="6" t="s">
        <v>3</v>
      </c>
      <c r="E132" s="6" t="s">
        <v>4</v>
      </c>
      <c r="F132" s="6" t="s">
        <v>5</v>
      </c>
      <c r="G132" s="6" t="s">
        <v>6</v>
      </c>
      <c r="H132" s="7" t="s">
        <v>614</v>
      </c>
      <c r="I132" s="6" t="s">
        <v>7</v>
      </c>
      <c r="J132" s="6" t="s">
        <v>13</v>
      </c>
    </row>
    <row r="133" spans="1:10" ht="45" x14ac:dyDescent="0.25">
      <c r="A133" s="8" t="s">
        <v>8</v>
      </c>
      <c r="B133" s="10" t="s">
        <v>543</v>
      </c>
      <c r="C133" s="11" t="s">
        <v>646</v>
      </c>
      <c r="D133" s="11" t="s">
        <v>136</v>
      </c>
      <c r="E133" s="11" t="s">
        <v>544</v>
      </c>
      <c r="F133" s="12">
        <v>89.6</v>
      </c>
      <c r="G133" s="13">
        <v>100000</v>
      </c>
      <c r="H133" s="13">
        <v>100000</v>
      </c>
      <c r="I133" s="14">
        <f>H133</f>
        <v>100000</v>
      </c>
      <c r="J133" s="10" t="s">
        <v>570</v>
      </c>
    </row>
    <row r="134" spans="1:10" ht="90" x14ac:dyDescent="0.25">
      <c r="A134" s="8" t="s">
        <v>9</v>
      </c>
      <c r="B134" s="10" t="s">
        <v>545</v>
      </c>
      <c r="C134" s="11" t="s">
        <v>647</v>
      </c>
      <c r="D134" s="11" t="s">
        <v>136</v>
      </c>
      <c r="E134" s="11" t="s">
        <v>546</v>
      </c>
      <c r="F134" s="12">
        <v>85.6</v>
      </c>
      <c r="G134" s="13">
        <v>90000</v>
      </c>
      <c r="H134" s="13">
        <v>90000</v>
      </c>
      <c r="I134" s="14">
        <f>I133+H134</f>
        <v>190000</v>
      </c>
      <c r="J134" s="10" t="s">
        <v>571</v>
      </c>
    </row>
    <row r="135" spans="1:10" ht="30" x14ac:dyDescent="0.25">
      <c r="A135" s="8" t="s">
        <v>10</v>
      </c>
      <c r="B135" s="10" t="s">
        <v>547</v>
      </c>
      <c r="C135" s="11" t="s">
        <v>648</v>
      </c>
      <c r="D135" s="11" t="s">
        <v>136</v>
      </c>
      <c r="E135" s="11" t="s">
        <v>548</v>
      </c>
      <c r="F135" s="12">
        <v>79.2</v>
      </c>
      <c r="G135" s="13">
        <v>100000</v>
      </c>
      <c r="H135" s="13">
        <v>100000</v>
      </c>
      <c r="I135" s="14">
        <f t="shared" ref="I135:I143" si="3">I134+H135</f>
        <v>290000</v>
      </c>
      <c r="J135" s="10" t="s">
        <v>572</v>
      </c>
    </row>
    <row r="136" spans="1:10" ht="135" x14ac:dyDescent="0.25">
      <c r="A136" s="8" t="s">
        <v>15</v>
      </c>
      <c r="B136" s="10" t="s">
        <v>549</v>
      </c>
      <c r="C136" s="11" t="s">
        <v>649</v>
      </c>
      <c r="D136" s="11" t="s">
        <v>197</v>
      </c>
      <c r="E136" s="11" t="s">
        <v>550</v>
      </c>
      <c r="F136" s="12">
        <v>77.599999999999994</v>
      </c>
      <c r="G136" s="13">
        <v>95000</v>
      </c>
      <c r="H136" s="13">
        <v>95000</v>
      </c>
      <c r="I136" s="14">
        <f t="shared" si="3"/>
        <v>385000</v>
      </c>
      <c r="J136" s="10" t="s">
        <v>573</v>
      </c>
    </row>
    <row r="137" spans="1:10" ht="60" x14ac:dyDescent="0.25">
      <c r="A137" s="8" t="s">
        <v>16</v>
      </c>
      <c r="B137" s="10" t="s">
        <v>551</v>
      </c>
      <c r="C137" s="11" t="s">
        <v>650</v>
      </c>
      <c r="D137" s="11" t="s">
        <v>295</v>
      </c>
      <c r="E137" s="11" t="s">
        <v>552</v>
      </c>
      <c r="F137" s="12">
        <v>73.2</v>
      </c>
      <c r="G137" s="13">
        <v>100000</v>
      </c>
      <c r="H137" s="13">
        <v>100000</v>
      </c>
      <c r="I137" s="14">
        <f t="shared" si="3"/>
        <v>485000</v>
      </c>
      <c r="J137" s="10" t="s">
        <v>574</v>
      </c>
    </row>
    <row r="138" spans="1:10" ht="45" x14ac:dyDescent="0.25">
      <c r="A138" s="8" t="s">
        <v>17</v>
      </c>
      <c r="B138" s="10" t="s">
        <v>553</v>
      </c>
      <c r="C138" s="11" t="s">
        <v>651</v>
      </c>
      <c r="D138" s="11" t="s">
        <v>150</v>
      </c>
      <c r="E138" s="11" t="s">
        <v>554</v>
      </c>
      <c r="F138" s="12">
        <v>72.599999999999994</v>
      </c>
      <c r="G138" s="13">
        <v>50000</v>
      </c>
      <c r="H138" s="13">
        <v>50000</v>
      </c>
      <c r="I138" s="14">
        <f t="shared" si="3"/>
        <v>535000</v>
      </c>
      <c r="J138" s="10" t="s">
        <v>575</v>
      </c>
    </row>
    <row r="139" spans="1:10" ht="30" x14ac:dyDescent="0.25">
      <c r="A139" s="8" t="s">
        <v>18</v>
      </c>
      <c r="B139" s="10" t="s">
        <v>555</v>
      </c>
      <c r="C139" s="11" t="s">
        <v>556</v>
      </c>
      <c r="D139" s="11" t="s">
        <v>150</v>
      </c>
      <c r="E139" s="11" t="s">
        <v>557</v>
      </c>
      <c r="F139" s="12">
        <v>71.599999999999994</v>
      </c>
      <c r="G139" s="13">
        <v>100000</v>
      </c>
      <c r="H139" s="13">
        <v>100000</v>
      </c>
      <c r="I139" s="14">
        <f t="shared" si="3"/>
        <v>635000</v>
      </c>
      <c r="J139" s="10" t="s">
        <v>576</v>
      </c>
    </row>
    <row r="140" spans="1:10" ht="45" x14ac:dyDescent="0.25">
      <c r="A140" s="8" t="s">
        <v>19</v>
      </c>
      <c r="B140" s="10" t="s">
        <v>558</v>
      </c>
      <c r="C140" s="11" t="s">
        <v>559</v>
      </c>
      <c r="D140" s="11" t="s">
        <v>247</v>
      </c>
      <c r="E140" s="11" t="s">
        <v>560</v>
      </c>
      <c r="F140" s="12">
        <v>70.2</v>
      </c>
      <c r="G140" s="13">
        <v>100000</v>
      </c>
      <c r="H140" s="13">
        <v>100000</v>
      </c>
      <c r="I140" s="14">
        <f t="shared" si="3"/>
        <v>735000</v>
      </c>
      <c r="J140" s="10" t="s">
        <v>577</v>
      </c>
    </row>
    <row r="141" spans="1:10" ht="45" x14ac:dyDescent="0.25">
      <c r="A141" s="8" t="s">
        <v>20</v>
      </c>
      <c r="B141" s="10" t="s">
        <v>561</v>
      </c>
      <c r="C141" s="11" t="s">
        <v>562</v>
      </c>
      <c r="D141" s="11" t="s">
        <v>160</v>
      </c>
      <c r="E141" s="11" t="s">
        <v>563</v>
      </c>
      <c r="F141" s="12">
        <v>68.400000000000006</v>
      </c>
      <c r="G141" s="13">
        <v>97000</v>
      </c>
      <c r="H141" s="13">
        <v>97000</v>
      </c>
      <c r="I141" s="14">
        <f t="shared" si="3"/>
        <v>832000</v>
      </c>
      <c r="J141" s="10" t="s">
        <v>578</v>
      </c>
    </row>
    <row r="142" spans="1:10" ht="30" x14ac:dyDescent="0.25">
      <c r="A142" s="8" t="s">
        <v>21</v>
      </c>
      <c r="B142" s="10" t="s">
        <v>564</v>
      </c>
      <c r="C142" s="11" t="s">
        <v>565</v>
      </c>
      <c r="D142" s="11" t="s">
        <v>259</v>
      </c>
      <c r="E142" s="11" t="s">
        <v>566</v>
      </c>
      <c r="F142" s="12">
        <v>67.400000000000006</v>
      </c>
      <c r="G142" s="13">
        <v>100000</v>
      </c>
      <c r="H142" s="13">
        <v>100000</v>
      </c>
      <c r="I142" s="14">
        <f t="shared" si="3"/>
        <v>932000</v>
      </c>
      <c r="J142" s="10" t="s">
        <v>579</v>
      </c>
    </row>
    <row r="143" spans="1:10" ht="45" x14ac:dyDescent="0.25">
      <c r="A143" s="8" t="s">
        <v>22</v>
      </c>
      <c r="B143" s="10" t="s">
        <v>567</v>
      </c>
      <c r="C143" s="11" t="s">
        <v>568</v>
      </c>
      <c r="D143" s="11" t="s">
        <v>226</v>
      </c>
      <c r="E143" s="11" t="s">
        <v>569</v>
      </c>
      <c r="F143" s="12">
        <v>66.400000000000006</v>
      </c>
      <c r="G143" s="13">
        <v>100000</v>
      </c>
      <c r="H143" s="31">
        <v>68000</v>
      </c>
      <c r="I143" s="14">
        <f t="shared" si="3"/>
        <v>1000000</v>
      </c>
      <c r="J143" s="10" t="s">
        <v>580</v>
      </c>
    </row>
    <row r="144" spans="1:10" x14ac:dyDescent="0.25">
      <c r="A144" s="21"/>
      <c r="B144" s="17" t="s">
        <v>12</v>
      </c>
      <c r="C144" s="22"/>
      <c r="D144" s="17"/>
      <c r="E144" s="17"/>
      <c r="F144" s="23"/>
      <c r="G144" s="18"/>
      <c r="H144" s="24">
        <f>SUM(H133:H143)</f>
        <v>1000000</v>
      </c>
      <c r="I144" s="18"/>
      <c r="J144" s="25"/>
    </row>
    <row r="145" spans="1:10" x14ac:dyDescent="0.25">
      <c r="A145" s="21"/>
      <c r="B145" s="17"/>
      <c r="C145" s="22"/>
      <c r="D145" s="17"/>
      <c r="E145" s="17"/>
      <c r="F145" s="23"/>
      <c r="G145" s="18"/>
      <c r="H145" s="18"/>
      <c r="I145" s="18"/>
      <c r="J145" s="25"/>
    </row>
    <row r="146" spans="1:10" x14ac:dyDescent="0.25">
      <c r="A146" s="21"/>
      <c r="B146" s="17"/>
      <c r="C146" s="22"/>
      <c r="D146" s="17"/>
      <c r="E146" s="17"/>
      <c r="F146" s="23"/>
      <c r="G146" s="18"/>
      <c r="H146" s="18"/>
      <c r="I146" s="18"/>
      <c r="J146" s="25"/>
    </row>
    <row r="147" spans="1:10" x14ac:dyDescent="0.25">
      <c r="A147" s="21"/>
      <c r="B147" s="17"/>
      <c r="C147" s="22"/>
      <c r="D147" s="17"/>
      <c r="E147" s="17"/>
      <c r="F147" s="23"/>
      <c r="G147" s="18"/>
      <c r="H147" s="18"/>
      <c r="I147" s="18"/>
      <c r="J147" s="25"/>
    </row>
    <row r="148" spans="1:10" x14ac:dyDescent="0.25">
      <c r="A148" s="33" t="s">
        <v>120</v>
      </c>
      <c r="B148" s="34"/>
      <c r="C148" s="34"/>
      <c r="D148" s="34"/>
      <c r="E148" s="34"/>
      <c r="F148" s="34"/>
      <c r="G148" s="34"/>
      <c r="H148" s="34"/>
      <c r="I148" s="4"/>
      <c r="J148" s="2"/>
    </row>
    <row r="149" spans="1:10" x14ac:dyDescent="0.25">
      <c r="A149" s="35" t="s">
        <v>11</v>
      </c>
      <c r="B149" s="36"/>
      <c r="C149" s="36"/>
      <c r="D149" s="36"/>
      <c r="E149" s="36"/>
      <c r="F149" s="36"/>
      <c r="G149" s="36"/>
      <c r="H149" s="37"/>
      <c r="I149" s="20">
        <v>690000</v>
      </c>
      <c r="J149" s="3"/>
    </row>
    <row r="150" spans="1:10" ht="45" x14ac:dyDescent="0.25">
      <c r="A150" s="6" t="s">
        <v>0</v>
      </c>
      <c r="B150" s="6" t="s">
        <v>1</v>
      </c>
      <c r="C150" s="6" t="s">
        <v>2</v>
      </c>
      <c r="D150" s="6" t="s">
        <v>3</v>
      </c>
      <c r="E150" s="6" t="s">
        <v>4</v>
      </c>
      <c r="F150" s="6" t="s">
        <v>5</v>
      </c>
      <c r="G150" s="6" t="s">
        <v>6</v>
      </c>
      <c r="H150" s="7" t="s">
        <v>614</v>
      </c>
      <c r="I150" s="6" t="s">
        <v>7</v>
      </c>
      <c r="J150" s="6" t="s">
        <v>13</v>
      </c>
    </row>
    <row r="151" spans="1:10" ht="30" x14ac:dyDescent="0.25">
      <c r="A151" s="8" t="s">
        <v>8</v>
      </c>
      <c r="B151" s="10" t="s">
        <v>581</v>
      </c>
      <c r="C151" s="11" t="s">
        <v>582</v>
      </c>
      <c r="D151" s="11" t="s">
        <v>226</v>
      </c>
      <c r="E151" s="11" t="s">
        <v>583</v>
      </c>
      <c r="F151" s="12">
        <v>87</v>
      </c>
      <c r="G151" s="13">
        <v>100000</v>
      </c>
      <c r="H151" s="13">
        <v>100000</v>
      </c>
      <c r="I151" s="14">
        <f>H151</f>
        <v>100000</v>
      </c>
      <c r="J151" s="10" t="s">
        <v>603</v>
      </c>
    </row>
    <row r="152" spans="1:10" ht="60" x14ac:dyDescent="0.25">
      <c r="A152" s="8" t="s">
        <v>9</v>
      </c>
      <c r="B152" s="10" t="s">
        <v>584</v>
      </c>
      <c r="C152" s="11" t="s">
        <v>585</v>
      </c>
      <c r="D152" s="11" t="s">
        <v>123</v>
      </c>
      <c r="E152" s="11" t="s">
        <v>586</v>
      </c>
      <c r="F152" s="12">
        <v>86.6</v>
      </c>
      <c r="G152" s="13">
        <v>90000</v>
      </c>
      <c r="H152" s="13">
        <v>90000</v>
      </c>
      <c r="I152" s="14">
        <f>I151+H152</f>
        <v>190000</v>
      </c>
      <c r="J152" s="10" t="s">
        <v>604</v>
      </c>
    </row>
    <row r="153" spans="1:10" ht="45" x14ac:dyDescent="0.25">
      <c r="A153" s="8" t="s">
        <v>10</v>
      </c>
      <c r="B153" s="10" t="s">
        <v>587</v>
      </c>
      <c r="C153" s="11" t="s">
        <v>588</v>
      </c>
      <c r="D153" s="11" t="s">
        <v>123</v>
      </c>
      <c r="E153" s="11" t="s">
        <v>589</v>
      </c>
      <c r="F153" s="12">
        <v>80.8</v>
      </c>
      <c r="G153" s="13">
        <v>50000</v>
      </c>
      <c r="H153" s="13">
        <v>50000</v>
      </c>
      <c r="I153" s="14">
        <f t="shared" ref="I153:I158" si="4">I152+H153</f>
        <v>240000</v>
      </c>
      <c r="J153" s="10" t="s">
        <v>605</v>
      </c>
    </row>
    <row r="154" spans="1:10" ht="45" x14ac:dyDescent="0.25">
      <c r="A154" s="8" t="s">
        <v>15</v>
      </c>
      <c r="B154" s="10" t="s">
        <v>590</v>
      </c>
      <c r="C154" s="11" t="s">
        <v>591</v>
      </c>
      <c r="D154" s="11" t="s">
        <v>259</v>
      </c>
      <c r="E154" s="11" t="s">
        <v>592</v>
      </c>
      <c r="F154" s="12">
        <v>74.599999999999994</v>
      </c>
      <c r="G154" s="13">
        <v>100000</v>
      </c>
      <c r="H154" s="13">
        <v>100000</v>
      </c>
      <c r="I154" s="14">
        <f t="shared" si="4"/>
        <v>340000</v>
      </c>
      <c r="J154" s="10" t="s">
        <v>606</v>
      </c>
    </row>
    <row r="155" spans="1:10" ht="45" x14ac:dyDescent="0.25">
      <c r="A155" s="8" t="s">
        <v>16</v>
      </c>
      <c r="B155" s="10" t="s">
        <v>593</v>
      </c>
      <c r="C155" s="11" t="s">
        <v>663</v>
      </c>
      <c r="D155" s="11" t="s">
        <v>352</v>
      </c>
      <c r="E155" s="11" t="s">
        <v>594</v>
      </c>
      <c r="F155" s="12">
        <v>74.400000000000006</v>
      </c>
      <c r="G155" s="13">
        <v>100000</v>
      </c>
      <c r="H155" s="13">
        <v>100000</v>
      </c>
      <c r="I155" s="14">
        <f t="shared" si="4"/>
        <v>440000</v>
      </c>
      <c r="J155" s="10" t="s">
        <v>607</v>
      </c>
    </row>
    <row r="156" spans="1:10" ht="30" x14ac:dyDescent="0.25">
      <c r="A156" s="8" t="s">
        <v>17</v>
      </c>
      <c r="B156" s="10" t="s">
        <v>595</v>
      </c>
      <c r="C156" s="11" t="s">
        <v>652</v>
      </c>
      <c r="D156" s="11" t="s">
        <v>143</v>
      </c>
      <c r="E156" s="11" t="s">
        <v>596</v>
      </c>
      <c r="F156" s="12">
        <v>70</v>
      </c>
      <c r="G156" s="13">
        <v>100000</v>
      </c>
      <c r="H156" s="13">
        <v>100000</v>
      </c>
      <c r="I156" s="14">
        <f t="shared" si="4"/>
        <v>540000</v>
      </c>
      <c r="J156" s="10" t="s">
        <v>608</v>
      </c>
    </row>
    <row r="157" spans="1:10" ht="45" x14ac:dyDescent="0.25">
      <c r="A157" s="8" t="s">
        <v>18</v>
      </c>
      <c r="B157" s="10" t="s">
        <v>597</v>
      </c>
      <c r="C157" s="11" t="s">
        <v>598</v>
      </c>
      <c r="D157" s="11" t="s">
        <v>123</v>
      </c>
      <c r="E157" s="11" t="s">
        <v>599</v>
      </c>
      <c r="F157" s="12">
        <v>66.8</v>
      </c>
      <c r="G157" s="13">
        <v>50000</v>
      </c>
      <c r="H157" s="13">
        <v>50000</v>
      </c>
      <c r="I157" s="14">
        <f t="shared" si="4"/>
        <v>590000</v>
      </c>
      <c r="J157" s="10" t="s">
        <v>609</v>
      </c>
    </row>
    <row r="158" spans="1:10" ht="60" x14ac:dyDescent="0.25">
      <c r="A158" s="8" t="s">
        <v>19</v>
      </c>
      <c r="B158" s="10" t="s">
        <v>600</v>
      </c>
      <c r="C158" s="11" t="s">
        <v>601</v>
      </c>
      <c r="D158" s="11" t="s">
        <v>295</v>
      </c>
      <c r="E158" s="11" t="s">
        <v>602</v>
      </c>
      <c r="F158" s="12">
        <v>61.4</v>
      </c>
      <c r="G158" s="13">
        <v>100000</v>
      </c>
      <c r="H158" s="13">
        <v>100000</v>
      </c>
      <c r="I158" s="14">
        <f t="shared" si="4"/>
        <v>690000</v>
      </c>
      <c r="J158" s="10" t="s">
        <v>610</v>
      </c>
    </row>
    <row r="159" spans="1:10" x14ac:dyDescent="0.25">
      <c r="A159" s="21"/>
      <c r="B159" s="17" t="s">
        <v>12</v>
      </c>
      <c r="C159" s="22"/>
      <c r="D159" s="17"/>
      <c r="E159" s="17"/>
      <c r="F159" s="23"/>
      <c r="G159" s="18"/>
      <c r="H159" s="24">
        <f>SUM(H151:H158)</f>
        <v>690000</v>
      </c>
      <c r="I159" s="18"/>
      <c r="J159" s="25"/>
    </row>
    <row r="160" spans="1:10" x14ac:dyDescent="0.25">
      <c r="A160" s="21"/>
      <c r="B160" s="17"/>
      <c r="C160" s="22"/>
      <c r="D160" s="17"/>
      <c r="E160" s="17"/>
      <c r="F160" s="23"/>
      <c r="G160" s="18"/>
      <c r="H160" s="18"/>
      <c r="I160" s="18"/>
      <c r="J160" s="25"/>
    </row>
    <row r="161" spans="1:11" x14ac:dyDescent="0.25">
      <c r="A161" s="9"/>
      <c r="B161" s="38" t="s">
        <v>116</v>
      </c>
      <c r="C161" s="39"/>
      <c r="D161" s="39"/>
      <c r="E161" s="40"/>
      <c r="F161" s="9"/>
      <c r="G161" s="9"/>
      <c r="H161" s="26">
        <f>I6+I117+I131+I149</f>
        <v>11475283</v>
      </c>
      <c r="I161" s="9"/>
      <c r="J161" s="9"/>
    </row>
    <row r="162" spans="1:11" x14ac:dyDescent="0.25">
      <c r="K162" s="18"/>
    </row>
    <row r="163" spans="1:11" x14ac:dyDescent="0.25">
      <c r="K163" s="16"/>
    </row>
  </sheetData>
  <mergeCells count="13">
    <mergeCell ref="G1:J1"/>
    <mergeCell ref="A116:H116"/>
    <mergeCell ref="A117:H117"/>
    <mergeCell ref="B161:E161"/>
    <mergeCell ref="A2:J2"/>
    <mergeCell ref="A3:H3"/>
    <mergeCell ref="A5:H5"/>
    <mergeCell ref="A4:H4"/>
    <mergeCell ref="A6:H6"/>
    <mergeCell ref="A130:H130"/>
    <mergeCell ref="A131:H131"/>
    <mergeCell ref="A148:H148"/>
    <mergeCell ref="A149:H149"/>
  </mergeCells>
  <phoneticPr fontId="7" type="noConversion"/>
  <pageMargins left="0.70866141732283472" right="0.70866141732283472" top="0.78740157480314965" bottom="0.78740157480314965" header="0.31496062992125984" footer="0.31496062992125984"/>
  <pageSetup paperSize="9" scale="84" fitToHeight="0" orientation="landscape" r:id="rId1"/>
  <headerFooter>
    <oddHeader>&amp;LPříloha č.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Králová Jitka</dc:creator>
  <cp:lastModifiedBy>Friesová Michaela</cp:lastModifiedBy>
  <cp:lastPrinted>2022-03-02T15:28:32Z</cp:lastPrinted>
  <dcterms:created xsi:type="dcterms:W3CDTF">2021-05-20T06:42:01Z</dcterms:created>
  <dcterms:modified xsi:type="dcterms:W3CDTF">2022-03-02T15:28:46Z</dcterms:modified>
</cp:coreProperties>
</file>