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pryslova\Desktop\Schváleno_ZK_2023\"/>
    </mc:Choice>
  </mc:AlternateContent>
  <xr:revisionPtr revIDLastSave="0" documentId="13_ncr:1_{40668B35-7757-411C-A474-F48F4E01A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List1!$A$124:$J$124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20" i="1"/>
  <c r="I45" i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44" i="1"/>
  <c r="I125" i="1"/>
  <c r="I126" i="1" s="1"/>
  <c r="I127" i="1" s="1"/>
  <c r="I128" i="1" s="1"/>
  <c r="I129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130" i="1"/>
  <c r="I8" i="1"/>
  <c r="I9" i="1" s="1"/>
  <c r="I10" i="1" s="1"/>
  <c r="I11" i="1" s="1"/>
  <c r="I12" i="1" s="1"/>
  <c r="I13" i="1" s="1"/>
  <c r="I7" i="1"/>
  <c r="H216" i="1"/>
  <c r="H14" i="1"/>
  <c r="H116" i="1"/>
  <c r="H35" i="1" l="1"/>
  <c r="H118" i="1" l="1"/>
  <c r="H37" i="1"/>
  <c r="H218" i="1" s="1"/>
</calcChain>
</file>

<file path=xl/sharedStrings.xml><?xml version="1.0" encoding="utf-8"?>
<sst xmlns="http://schemas.openxmlformats.org/spreadsheetml/2006/main" count="1167" uniqueCount="864">
  <si>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</si>
  <si>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</si>
  <si>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</si>
  <si>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</si>
  <si>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</si>
  <si>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</si>
  <si>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</si>
  <si>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</si>
  <si>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</si>
  <si>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1.</t>
  </si>
  <si>
    <t>2.</t>
  </si>
  <si>
    <t>3.</t>
  </si>
  <si>
    <t>Rozpočet pro tematické zadání</t>
  </si>
  <si>
    <t>CELKEM</t>
  </si>
  <si>
    <t>Datum a čas elektronického podání žádosti</t>
  </si>
  <si>
    <t>Tematické zadání "Podpora sportovních a volnočasových aktivit - investiční podpora"</t>
  </si>
  <si>
    <t>Tematické zadání "Podpora sportovních a volnočasových aktivit - neinvestiční podpora"</t>
  </si>
  <si>
    <t>Tematické zadání "Podpora vrcholového sportu"</t>
  </si>
  <si>
    <t>Tematické zadání "Podpora handicapovaných"</t>
  </si>
  <si>
    <t>4.</t>
  </si>
  <si>
    <t>5.</t>
  </si>
  <si>
    <t>6.</t>
  </si>
  <si>
    <t>7.</t>
  </si>
  <si>
    <t>8.</t>
  </si>
  <si>
    <t>9.</t>
  </si>
  <si>
    <t>Praha - západ</t>
  </si>
  <si>
    <t>Kladno</t>
  </si>
  <si>
    <t>Praha - východ</t>
  </si>
  <si>
    <t>Mělník</t>
  </si>
  <si>
    <t>Rakovník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</si>
  <si>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</si>
  <si>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</si>
  <si>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</si>
  <si>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</si>
  <si>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</si>
  <si>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</si>
  <si>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</si>
  <si>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</si>
  <si>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</si>
  <si>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</si>
  <si>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</si>
  <si>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</si>
  <si>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</si>
  <si>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</si>
  <si>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</si>
  <si>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</si>
  <si>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</si>
  <si>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</si>
  <si>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</si>
  <si>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</si>
  <si>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</si>
  <si>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</si>
  <si>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</si>
  <si>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</si>
  <si>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</si>
  <si>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</si>
  <si>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</si>
  <si>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</si>
  <si>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</si>
  <si>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</si>
  <si>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</si>
  <si>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</si>
  <si>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</si>
  <si>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</si>
  <si>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</si>
  <si>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</si>
  <si>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</si>
  <si>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</si>
  <si>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</si>
  <si>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</si>
  <si>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</si>
  <si>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</si>
  <si>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</si>
  <si>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</si>
  <si>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</si>
  <si>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</si>
  <si>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</si>
  <si>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</si>
  <si>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</si>
  <si>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</si>
  <si>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</si>
  <si>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</si>
  <si>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</si>
  <si>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</si>
  <si>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</si>
  <si>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</si>
  <si>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</si>
  <si>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</si>
  <si>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</si>
  <si>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</si>
  <si>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</si>
  <si>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</si>
  <si>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</si>
  <si>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</si>
  <si>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</si>
  <si>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</si>
  <si>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</si>
  <si>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</si>
  <si>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</si>
  <si>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</si>
  <si>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</si>
  <si>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</si>
  <si>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</si>
  <si>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</si>
  <si>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</si>
  <si>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</si>
  <si>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</si>
  <si>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</si>
  <si>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</si>
  <si>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</si>
  <si>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</si>
  <si>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</si>
  <si>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Kutná Hora</t>
  </si>
  <si>
    <t>Sportovní klub ZLOBR Sedlčany, z.s. (22864814)</t>
  </si>
  <si>
    <t>Příbram</t>
  </si>
  <si>
    <t>AktivKid z.s. (05504767)</t>
  </si>
  <si>
    <t>Nymburk</t>
  </si>
  <si>
    <t>Mladá Boleslav</t>
  </si>
  <si>
    <t>Benešov</t>
  </si>
  <si>
    <t>Tanec Kladno, z.s. (06783074)</t>
  </si>
  <si>
    <t>Beroun</t>
  </si>
  <si>
    <t>Praha</t>
  </si>
  <si>
    <t>Kolín</t>
  </si>
  <si>
    <t>Celoroční podpora činnosti spolku</t>
  </si>
  <si>
    <t>CELKEM FOND SPORTU A VOLNÉHO ČASU</t>
  </si>
  <si>
    <t>100. Hard, z.s. (05207908)</t>
  </si>
  <si>
    <t>Středočeský krajský fotbalový svaz (70944814)</t>
  </si>
  <si>
    <t>Reprezentace Středočeského kraje ve fotbale - mládežnické výběry U13-U15 a WU13-WU15</t>
  </si>
  <si>
    <t>S V B C, z. s. (10776672)</t>
  </si>
  <si>
    <t>Badmintonový klub 1973  Benátky nad Jizerou, z.s. (42718252)</t>
  </si>
  <si>
    <t>Rekonstrukce tribuny</t>
  </si>
  <si>
    <t>Kamenitý vrch, z.s. (08264911)</t>
  </si>
  <si>
    <t>ALKA, o.p.s. (27240185)</t>
  </si>
  <si>
    <t>Černí koně z.s. (22724389)</t>
  </si>
  <si>
    <t>Meziokresní fotbalová spolupráce</t>
  </si>
  <si>
    <t>Celkový předpokládaný objem peněžních prostředků pro rok 2023</t>
  </si>
  <si>
    <t>SVČ/PHC/049643/2023</t>
  </si>
  <si>
    <t>Praha-západ</t>
  </si>
  <si>
    <t>Jezdecké aktivity pro děti s handicapem</t>
  </si>
  <si>
    <t>2023-01-13 12:24:56.0</t>
  </si>
  <si>
    <t>SVČ/PHC/050657/2023</t>
  </si>
  <si>
    <t>Cesta integrace, o.p.s. (26619032)</t>
  </si>
  <si>
    <t>Příspěvek na volnočasový program Klubu Cesta pro handicapované klienty v roce 2023</t>
  </si>
  <si>
    <t>2023-01-24 13:28:57.0</t>
  </si>
  <si>
    <t>SVČ/PHC/050139/2023</t>
  </si>
  <si>
    <t>Centrum sociálních služeb Hvozdy, o.p.s. (29128218)</t>
  </si>
  <si>
    <t>Hvozdecký desetiboj</t>
  </si>
  <si>
    <t>2023-01-19 14:13:19.0</t>
  </si>
  <si>
    <t>SVČ/PHC/050399/2023</t>
  </si>
  <si>
    <t>Svaz postižených civilizačními chorobami v ČR, z.s., okresní organizace Mělník (69060495)</t>
  </si>
  <si>
    <t>Rozchodíme Civilky ve Středočeském kraji 2023</t>
  </si>
  <si>
    <t>2023-01-23 09:02:15.0</t>
  </si>
  <si>
    <t>SVČ/PHC/050760/2023</t>
  </si>
  <si>
    <t>Spolek Elite handicap sport (22709126)</t>
  </si>
  <si>
    <t>Účast sportovců Spolku Elite handicap sport na mezinárodních závodech a podpora činnosti spolku v oblasti sportovních aktivit osob se zdravotním postižením</t>
  </si>
  <si>
    <t>2023-01-24 10:53:37.0</t>
  </si>
  <si>
    <t>SVČ/PHC/049621/2023</t>
  </si>
  <si>
    <t>Sportem proti handicapu</t>
  </si>
  <si>
    <t>2023-01-16 15:24:29.0</t>
  </si>
  <si>
    <t>SVČ/PHC/050245/2023</t>
  </si>
  <si>
    <t>Ateliér ALKA</t>
  </si>
  <si>
    <t>2023-01-20 10:41:54.0</t>
  </si>
  <si>
    <t>SVČ/PVS/050869/2023</t>
  </si>
  <si>
    <t>Spolek přátel košíkové Polabí (68381875)</t>
  </si>
  <si>
    <t>Youth Basketball Champions League 2023</t>
  </si>
  <si>
    <t>2023-01-25 12:50:52.0</t>
  </si>
  <si>
    <t>SVČ/PVS/050462/2023</t>
  </si>
  <si>
    <t xml:space="preserve">Diamond Profi Camp 2023 </t>
  </si>
  <si>
    <t>2023-01-24 20:40:42.0</t>
  </si>
  <si>
    <t>SVČ/PVS/049453/2023</t>
  </si>
  <si>
    <t>Český svaz orientačních sportů (00548677)</t>
  </si>
  <si>
    <t>Mistrovství světa v MTBO 2023</t>
  </si>
  <si>
    <t>2023-01-13 09:24:57.0</t>
  </si>
  <si>
    <t>SVČ/PVS/049411/2023</t>
  </si>
  <si>
    <t>Talent Bike spolek (07569599)</t>
  </si>
  <si>
    <t>Toi Toi Cup cyklokros " Grand Prix Středočeského kraje CX "</t>
  </si>
  <si>
    <t>2023-01-11 10:55:32.0</t>
  </si>
  <si>
    <t>SVČ/PVS/049970/2023</t>
  </si>
  <si>
    <t>KPK Kladno z.s. (09767037)</t>
  </si>
  <si>
    <t>Přeplavba kanálu LaManche, 5.Mistrovství světa v zimním plavání</t>
  </si>
  <si>
    <t>2023-01-19 09:53:32.0</t>
  </si>
  <si>
    <t>SVČ/PVS/050146/2023</t>
  </si>
  <si>
    <t>Mistrovství světa a Evropy v silovém trojboji a benčpresu</t>
  </si>
  <si>
    <t>2023-01-18 16:14:39.0</t>
  </si>
  <si>
    <t>SVČ/PVS/050656/2023</t>
  </si>
  <si>
    <t>2023-01-26 08:54:52.0</t>
  </si>
  <si>
    <t>SVČ/PVS/049910/2023</t>
  </si>
  <si>
    <t>Podpora extraligového týmu.</t>
  </si>
  <si>
    <t>2023-01-20 11:28:50.0</t>
  </si>
  <si>
    <t>SVČ/PVS/050729/2023</t>
  </si>
  <si>
    <t>Basketball Nymburk a.s. (26489864)</t>
  </si>
  <si>
    <t>Basketball Champions League</t>
  </si>
  <si>
    <t>2023-01-25 12:36:45.0</t>
  </si>
  <si>
    <t>SVČ/PVS/049636/2023</t>
  </si>
  <si>
    <t>PŘÍPRAVA A ÚČAST NA ZÁVODECH SÉRIE SVĚTOVÉHO, EVROPSKÉHO A ČESKÉHO POHÁRU A PŘÍPRAVA NA ODM 2023 VE SNOWBOARDINGU</t>
  </si>
  <si>
    <t>2023-01-15 22:21:44.0</t>
  </si>
  <si>
    <t>SVČ/PVS/049421/2023</t>
  </si>
  <si>
    <t>ÚČAST NA MISTROVSTVÍ EVROPY HORSKÝCH KOL A NA ZÁVODECH SÉRIE ČESKÉHO POHÁRU V CYKLISTICE A PŘÍPRAVA NA NĚ</t>
  </si>
  <si>
    <t>2023-01-11 11:39:01.0</t>
  </si>
  <si>
    <t>SVČ/PVS/049827/2023</t>
  </si>
  <si>
    <t>Příprava hráček SVBC na ME světovou sérii žen v beachvolejbale</t>
  </si>
  <si>
    <t>2023-01-23 14:21:05.0</t>
  </si>
  <si>
    <t>SVČ/PVS/049793/2023</t>
  </si>
  <si>
    <t>Jachtklub Toušeň, z.s. (00664901)</t>
  </si>
  <si>
    <t>Reprezentace kraje a ČR na MS v mládežnické lodní třídě CADETv jachtingu</t>
  </si>
  <si>
    <t>2023-01-16 11:28:17.0</t>
  </si>
  <si>
    <t>SVČ/PVS/050708/2023</t>
  </si>
  <si>
    <t>Česká asociace rogainingu a horského orientačního běhu (66342180)</t>
  </si>
  <si>
    <t>Reprezentace na MS a ME v rogainingu 2023</t>
  </si>
  <si>
    <t>2023-01-23 23:08:27.0</t>
  </si>
  <si>
    <t>SVČ/VSAN/051089/2023</t>
  </si>
  <si>
    <t>AFK Nehvizdy z.s. (43750940)</t>
  </si>
  <si>
    <t>Zabezpečení provozu fotbalového areálu AFK Nehvizdy</t>
  </si>
  <si>
    <t>2023-01-26 09:41:05.0</t>
  </si>
  <si>
    <t>SVČ/VSAN/050347/2023</t>
  </si>
  <si>
    <t>Česká basketbalová federace - Oblast Střední Čechy (01177702)</t>
  </si>
  <si>
    <t>Podpora mládežnického basketbalu v oblastí Střední Čechy v roce 2023</t>
  </si>
  <si>
    <t>2023-01-25 08:24:31.0</t>
  </si>
  <si>
    <t>SVČ/VSAN/051139/2023</t>
  </si>
  <si>
    <t>Sportovní klub policie Olympia Kutná Hora z.s. (14803429)</t>
  </si>
  <si>
    <t>Podpora tréninkového procesu atletických přípravek</t>
  </si>
  <si>
    <t>2023-01-26 06:51:53.0</t>
  </si>
  <si>
    <t>SVČ/VSAN/050876/2023</t>
  </si>
  <si>
    <t>FbC Barracudas Slaný, z.s. (26982196)</t>
  </si>
  <si>
    <t>Rozvoj a podpora sportování dětí a mládeže</t>
  </si>
  <si>
    <t>2023-01-25 20:24:22.0</t>
  </si>
  <si>
    <t>SVČ/VSAN/050950/2023</t>
  </si>
  <si>
    <t>TJ Auto Škoda Mladá Boleslav z.s. (42716403)</t>
  </si>
  <si>
    <t>Podpora sportující mládeže TJ Auto Škoda Mladá Boleaslav, z.s.</t>
  </si>
  <si>
    <t>2023-01-26 09:28:33.0</t>
  </si>
  <si>
    <t>SVČ/VSAN/049495/2023</t>
  </si>
  <si>
    <t>TRITON Beroun - klub sportovních potápěčů, z.s. (13255681)</t>
  </si>
  <si>
    <t>Podpora činnosti mladých sportovních potápěčů Triton Beroun</t>
  </si>
  <si>
    <t>2023-01-24 13:52:26.0</t>
  </si>
  <si>
    <t>SVČ/VSAN/050180/2023</t>
  </si>
  <si>
    <t>TCB Gym, z.s (06850341)</t>
  </si>
  <si>
    <t>Podpora činnosti TCB Gym, z.s. v práci s dětmi a mládeží</t>
  </si>
  <si>
    <t>2023-01-21 11:32:39.0</t>
  </si>
  <si>
    <t>SVČ/VSAN/050428/2023</t>
  </si>
  <si>
    <t>SK Rakovník, z. s. (14802856)</t>
  </si>
  <si>
    <t>Podpora mládežnického fotbalu SK Rakovník, z.s.</t>
  </si>
  <si>
    <t>2023-01-21 15:48:02.0</t>
  </si>
  <si>
    <t>SVČ/VSAN/049402/2023</t>
  </si>
  <si>
    <t>Atletika Čelákovice z.s. (09739742)</t>
  </si>
  <si>
    <t>2023-01-12 09:04:00.0</t>
  </si>
  <si>
    <t>SVČ/VSAN/050851/2023</t>
  </si>
  <si>
    <t>TJ Sokol Stratov, spolek (16577779)</t>
  </si>
  <si>
    <t>Rekonstrukce zázemí šaten objektu č.p.190 v prostorách sportovního areálu</t>
  </si>
  <si>
    <t>2023-01-25 09:06:24.0</t>
  </si>
  <si>
    <t>SVČ/VSAN/049608/2023</t>
  </si>
  <si>
    <t>Základní škola a mateřská škola Benešov, Na Karlově 372 (75033054)</t>
  </si>
  <si>
    <t xml:space="preserve">Nové sportovní vybavení </t>
  </si>
  <si>
    <t>2023-01-12 15:38:29.0</t>
  </si>
  <si>
    <t>SVČ/VSAN/051155/2023</t>
  </si>
  <si>
    <t>FC Sporting Mladá Boleslav (22681698)</t>
  </si>
  <si>
    <t>Podpora rozvoje mládežnické kopané</t>
  </si>
  <si>
    <t>2023-01-26 00:28:54.0</t>
  </si>
  <si>
    <t>SVČ/VSAN/049387/2023</t>
  </si>
  <si>
    <t>Basketbalový klub Kladno z.s. (16979761)</t>
  </si>
  <si>
    <t>Rozvoj mládežnického basketbalu</t>
  </si>
  <si>
    <t>2023-01-11 14:40:09.0</t>
  </si>
  <si>
    <t>SVČ/VSAN/049431/2023</t>
  </si>
  <si>
    <t>KH Tour spolek (02359677)</t>
  </si>
  <si>
    <t>Talent Bike cycling team</t>
  </si>
  <si>
    <t>2023-01-12 09:15:24.0</t>
  </si>
  <si>
    <t>SVČ/VSAN/049954/2023</t>
  </si>
  <si>
    <t>Kamarádi, spolek (70896054)</t>
  </si>
  <si>
    <t>Volnočasové aktivity pro děti jako forma primární prevence</t>
  </si>
  <si>
    <t>2023-01-22 20:42:24.0</t>
  </si>
  <si>
    <t>SVČ/VSAN/050555/2023</t>
  </si>
  <si>
    <t>FC Sellier &amp; Bellot  Vlašim,z.s. (27033317)</t>
  </si>
  <si>
    <t>Nákup přenosných branek pro přípravkové a žákovské družstva .</t>
  </si>
  <si>
    <t>2023-01-24 10:07:41.0</t>
  </si>
  <si>
    <t>SVČ/VSAN/051087/2023</t>
  </si>
  <si>
    <t>Basketbal Čelákovice, spolek (22894756)</t>
  </si>
  <si>
    <t>Celoroční podpora basketbalového klubu Basketbal Čelákovice, spolek</t>
  </si>
  <si>
    <t>2023-01-25 20:20:55.0</t>
  </si>
  <si>
    <t>SVČ/VSAN/051243/2023</t>
  </si>
  <si>
    <t>Okresní fotbalový svaz Benešov (22880470)</t>
  </si>
  <si>
    <t>2023-01-26 11:43:11.0</t>
  </si>
  <si>
    <t>SVČ/VSAN/049941/2023</t>
  </si>
  <si>
    <t>JUDO Příbram, z.s. (48954985)</t>
  </si>
  <si>
    <t>JUDO Příbram, z.s.</t>
  </si>
  <si>
    <t>2023-01-17 11:00:41.0</t>
  </si>
  <si>
    <t>SVČ/VSAN/049871/2023</t>
  </si>
  <si>
    <t>SK  Votice,z.s. (43725961)</t>
  </si>
  <si>
    <t xml:space="preserve">SK Votice, výměna akumulačních kamen a stávajícího osvětlení </t>
  </si>
  <si>
    <t>2023-01-19 07:48:05.0</t>
  </si>
  <si>
    <t>SVČ/VSAN/050654/2023</t>
  </si>
  <si>
    <t>BK Příbram 2000 z.s. (08332444)</t>
  </si>
  <si>
    <t>Podpora činnosti basketbalového klubu</t>
  </si>
  <si>
    <t>2023-01-23 15:57:32.0</t>
  </si>
  <si>
    <t>SVČ/VSAN/050307/2023</t>
  </si>
  <si>
    <t>Klub biatlonu Beroun, p. s. (47558873)</t>
  </si>
  <si>
    <t>Podpora biatlonu pro děti a mládež z Berouna</t>
  </si>
  <si>
    <t>2023-01-24 10:08:55.0</t>
  </si>
  <si>
    <t>SVČ/VSAN/050752/2023</t>
  </si>
  <si>
    <t>Atletika Jesenice, z.s. (17851769)</t>
  </si>
  <si>
    <t>Nákup atletického vybavení</t>
  </si>
  <si>
    <t>2023-01-24 11:24:49.0</t>
  </si>
  <si>
    <t>SVČ/VSAN/049803/2023</t>
  </si>
  <si>
    <t>TKD Ge-Baek Ml.Boleslav z.s. (26639505)</t>
  </si>
  <si>
    <t xml:space="preserve">Organizace sportovní činnosti ve škole TKD Ge-Baek </t>
  </si>
  <si>
    <t>2023-01-24 15:55:02.0</t>
  </si>
  <si>
    <t>SVČ/VSAN/051084/2023</t>
  </si>
  <si>
    <t>Fotbal Neratovice - Byškovice z.s. (07205651)</t>
  </si>
  <si>
    <t>Sport 2023 - Činnost klubu</t>
  </si>
  <si>
    <t>2023-01-25 19:31:07.0</t>
  </si>
  <si>
    <t>SVČ/VSAN/050421/2023</t>
  </si>
  <si>
    <t>Taneční a sportovní centrum Moon, z.s. (08354871)</t>
  </si>
  <si>
    <t>Celoroční podpora sportu v oblasti tance a gymnastiky</t>
  </si>
  <si>
    <t>2023-01-25 20:46:14.0</t>
  </si>
  <si>
    <t>SVČ/VSAN/050804/2023</t>
  </si>
  <si>
    <t>TJ Tatran Kostelec n.Č.lesy, z.s. (18622283)</t>
  </si>
  <si>
    <t>Pořízení sportovních pomůcek a provozní náklady spojené se sportovní činností Tělovýchovná jednota TATRAN Kostelec n. Č. lesy, z.s.</t>
  </si>
  <si>
    <t>2023-01-26 05:34:23.0</t>
  </si>
  <si>
    <t>SVČ/VSAN/051135/2023</t>
  </si>
  <si>
    <t>FK Uhlířské Janovice, z.s. (65927559)</t>
  </si>
  <si>
    <t>Provozní náklady klubu</t>
  </si>
  <si>
    <t>2023-01-26 10:51:45.0</t>
  </si>
  <si>
    <t>SVČ/VSAN/051157/2023</t>
  </si>
  <si>
    <t>COOL DANCE Mladá Boleslav z.s. (08770379)</t>
  </si>
  <si>
    <t>Podpora sportovních a volnočasových aktivit COOL DANCE Mladá Boleslav</t>
  </si>
  <si>
    <t>2023-01-26 13:08:46.0</t>
  </si>
  <si>
    <t>SVČ/VSAN/049745/2023</t>
  </si>
  <si>
    <t>IPPON KARATE KLUB SHOTOKAN BEROUN, z.s. (04686349)</t>
  </si>
  <si>
    <t>BEROUN</t>
  </si>
  <si>
    <t>Trénování karate dětí a mládeže Beroun 2023</t>
  </si>
  <si>
    <t>2023-01-19 09:04:50.0</t>
  </si>
  <si>
    <t>SVČ/VSAN/050685/2023</t>
  </si>
  <si>
    <t>SK Zeleneč,z.s. (43754635)</t>
  </si>
  <si>
    <t>Podpora fotbalové mládeže SK Zeleneč 2023</t>
  </si>
  <si>
    <t>2023-01-23 20:24:39.0</t>
  </si>
  <si>
    <t>SVČ/VSAN/050839/2023</t>
  </si>
  <si>
    <t>Badminton sportovní klub Velké Popovice, z.s. (17721253)</t>
  </si>
  <si>
    <t>Badminton pro děti v obci Velké Popovice</t>
  </si>
  <si>
    <t>2023-01-25 19:53:05.0</t>
  </si>
  <si>
    <t>SVČ/VSAN/051154/2023</t>
  </si>
  <si>
    <t>Sportovní klub Šestajovice, z.s. (62930141)</t>
  </si>
  <si>
    <t>Podpora mládežnických fotbalových družstev a zajištění  provozu sportovního areálu SK Šestajovice</t>
  </si>
  <si>
    <t>2023-01-26 07:38:58.0</t>
  </si>
  <si>
    <t>SVČ/VSAN/049530/2023</t>
  </si>
  <si>
    <t>Piranhas Beroun, z. s. (03810852)</t>
  </si>
  <si>
    <t>Rozvoj sportovních aktivit dětí a mládeže</t>
  </si>
  <si>
    <t>2023-01-21 20:32:35.0</t>
  </si>
  <si>
    <t>SVČ/VSAN/049795/2023</t>
  </si>
  <si>
    <t>SK Kelti 2008 z.s. (22732713)</t>
  </si>
  <si>
    <t>Sportovní činnost mládeže SK Kelti 2008 z.s. v roce 2023</t>
  </si>
  <si>
    <t>2023-01-23 16:55:05.0</t>
  </si>
  <si>
    <t>SVČ/VSAN/050748/2023</t>
  </si>
  <si>
    <t>SKST Úvaly, z.s. (05207428)</t>
  </si>
  <si>
    <t>Podpora dětí a mládeže hrajících stolní tenis v Úvalech 2023</t>
  </si>
  <si>
    <t>2023-01-24 10:35:04.0</t>
  </si>
  <si>
    <t>SVČ/VSAN/051021/2023</t>
  </si>
  <si>
    <t>Florbal Pro Beroun z.s. (08208000)</t>
  </si>
  <si>
    <t>Podpora florbalové mládeže v Berouně v roce 2023</t>
  </si>
  <si>
    <t>2023-01-25 17:15:40.0</t>
  </si>
  <si>
    <t>SVČ/VSAN/050974/2023</t>
  </si>
  <si>
    <t>Rugby Club STRONG GIRLS, z.s. (07949308)</t>
  </si>
  <si>
    <t>SBĚRNÁ DOPRAVA DĚTÍ ZA SPORTEM 2023</t>
  </si>
  <si>
    <t>2023-01-26 08:41:11.0</t>
  </si>
  <si>
    <t>SVČ/VSAN/050802/2023</t>
  </si>
  <si>
    <t>ČSS z.s. - Středočeské krajské sdružení (70917736)</t>
  </si>
  <si>
    <t>XX. ročník Velké ceny Středočeského kraje ve střeleckých disciplínách s mezinárodní účastí</t>
  </si>
  <si>
    <t>2023-01-26 10:03:46.0</t>
  </si>
  <si>
    <t>SVČ/VSAN/051000/2023</t>
  </si>
  <si>
    <t>Dobrovolnické centrum Kladno, z. s. (26599481)</t>
  </si>
  <si>
    <t>Fotbal pro rozvoj</t>
  </si>
  <si>
    <t>2023-01-26 11:22:36.0</t>
  </si>
  <si>
    <t>SVČ/VSAN/050271/2023</t>
  </si>
  <si>
    <t>TJ Jawa Divišov z.s. (18621864)</t>
  </si>
  <si>
    <t>Fotbalové branky pro TJ JAWA Divišov</t>
  </si>
  <si>
    <t>2023-01-23 13:35:18.0</t>
  </si>
  <si>
    <t>SVČ/VSAN/050566/2023</t>
  </si>
  <si>
    <t>Sportovní klub Lány, spolek (47018313)</t>
  </si>
  <si>
    <t>Podpora sportovních aktivit mládeže SK Lány</t>
  </si>
  <si>
    <t>2023-01-24 17:25:08.0</t>
  </si>
  <si>
    <t>SVČ/VSAN/049792/2023</t>
  </si>
  <si>
    <t>MFK Dobříš (Městský fotbalový klub Dobříš) (69347557)</t>
  </si>
  <si>
    <t>Podpora výchovy mládeže v MFK Dobříš pro rok 2023</t>
  </si>
  <si>
    <t>2023-01-24 19:44:27.0</t>
  </si>
  <si>
    <t>SVČ/VSAN/050878/2023</t>
  </si>
  <si>
    <t>Dobřichovický poryv z.s. (17961394)</t>
  </si>
  <si>
    <t>Navýšení kapacity sportovní přípravy jachtingu v Dobřichovicích - materiálové vybavení</t>
  </si>
  <si>
    <t>2023-01-25 22:59:48.0</t>
  </si>
  <si>
    <t>SVČ/VSAN/049410/2023</t>
  </si>
  <si>
    <t>Rodinné centrum ROUTA , z.s. (22734155)</t>
  </si>
  <si>
    <t>Sportujeme s Routou</t>
  </si>
  <si>
    <t>2023-01-11 12:09:35.0</t>
  </si>
  <si>
    <t>SVČ/VSAN/049712/2023</t>
  </si>
  <si>
    <t>FC TRNAVAN Rožďalovice, z.s. (14803381)</t>
  </si>
  <si>
    <t>Neinvestiční podpora pro FC TRNAVAN Rožďalovice, z.s.</t>
  </si>
  <si>
    <t>2023-01-16 09:33:06.0</t>
  </si>
  <si>
    <t>SVČ/VSAN/049931/2023</t>
  </si>
  <si>
    <t>Základní škola Benešov, Dukelská 1818 (75033071)</t>
  </si>
  <si>
    <t>Radost z pohybu</t>
  </si>
  <si>
    <t>2023-01-17 14:49:16.0</t>
  </si>
  <si>
    <t>SVČ/VSAN/049493/2023</t>
  </si>
  <si>
    <t>TK SK Kladno, z.s. (43775322)</t>
  </si>
  <si>
    <t>Provozní náklady spojené se závodní činností mládeže TK SK Kladno, z.s.</t>
  </si>
  <si>
    <t>2023-01-26 05:18:05.0</t>
  </si>
  <si>
    <t>SVČ/VSAN/050217/2023</t>
  </si>
  <si>
    <t>TJ Slavoj Český Brod, z. s. (00663191)</t>
  </si>
  <si>
    <t>Podpora činnosti práce s dětmi mláděží</t>
  </si>
  <si>
    <t>2023-01-19 14:00:54.0</t>
  </si>
  <si>
    <t>SVČ/VSAN/050747/2023</t>
  </si>
  <si>
    <t>TJ Sokol Bělá pod Bezdězem (42717540)</t>
  </si>
  <si>
    <t>Celoroční činnost oddílu TJ Sokol Bělá pod Bezdězem - házená</t>
  </si>
  <si>
    <t>2023-01-24 20:30:42.0</t>
  </si>
  <si>
    <t>SVČ/VSAN/050812/2023</t>
  </si>
  <si>
    <t>Sokol Zaječice, z.s.  (04919114)</t>
  </si>
  <si>
    <t>Podpora sportovních aktivit dětí a mládeže v obci Zaječice</t>
  </si>
  <si>
    <t>2023-01-25 11:52:17.0</t>
  </si>
  <si>
    <t>SVČ/VSAN/050714/2023</t>
  </si>
  <si>
    <t>Tělocvičná jednota Sokol Mníšek pod Brdy (62930923)</t>
  </si>
  <si>
    <t>TJ Sokol Mníšek pod Brdy - provozní náklady, dovybavení Sokolovny</t>
  </si>
  <si>
    <t>2023-01-25 19:45:35.0</t>
  </si>
  <si>
    <t>SVČ/VSAN/050954/2023</t>
  </si>
  <si>
    <t>Fuego Říčany z.s. (26622084)</t>
  </si>
  <si>
    <t>46.Říčanský pohár a trenérské zabezpečení TK FUEGO Říčany  z.s.</t>
  </si>
  <si>
    <t>2023-01-26 09:35:10.0</t>
  </si>
  <si>
    <t>SVČ/VSAN/049504/2023</t>
  </si>
  <si>
    <t>OK KAMENICE, z.s. (04605837)</t>
  </si>
  <si>
    <t>Podpora orientačních sportů mezi mládeží v Kamenice 2023</t>
  </si>
  <si>
    <t>2023-01-26 10:09:37.0</t>
  </si>
  <si>
    <t>SVČ/VSAN/050761/2023</t>
  </si>
  <si>
    <t>D FIGHT z.s. (22843213)</t>
  </si>
  <si>
    <t>European Urban Downhill Cup - SVDT Příbram</t>
  </si>
  <si>
    <t>2023-01-26 12:59:31.0</t>
  </si>
  <si>
    <t>SVČ/VSAN/049524/2023</t>
  </si>
  <si>
    <t>Olympia Spartan Training Kutná Hora, z. s. (07919794)</t>
  </si>
  <si>
    <t>Koudelníkův závod 2023 - překážkový běh pro děti</t>
  </si>
  <si>
    <t>2023-01-11 19:41:48.0</t>
  </si>
  <si>
    <t>SVČ/VSAN/049514/2023</t>
  </si>
  <si>
    <t>SK PODĚSport z.s. (17322669)</t>
  </si>
  <si>
    <t>Rozvoj a podpora sportovní činnosti dětí v SK PODĚSport Mělník</t>
  </si>
  <si>
    <t>2023-01-17 11:25:26.0</t>
  </si>
  <si>
    <t>SVČ/VSAN/049461/2023</t>
  </si>
  <si>
    <t>Cyklo Petříkov z.s.  (07912641)</t>
  </si>
  <si>
    <t>Seriál cyklistických závodů v Petříkově a Velkých Popovicích</t>
  </si>
  <si>
    <t>2023-01-17 15:17:47.0</t>
  </si>
  <si>
    <t>SVČ/VSAN/049874/2023</t>
  </si>
  <si>
    <t>TJ Sokol Týnec nad Labem z. s. (14801124)</t>
  </si>
  <si>
    <t>Oprava podezdívky k plotu okolo tenisových kurtů</t>
  </si>
  <si>
    <t>2023-01-19 09:28:29.0</t>
  </si>
  <si>
    <t>SVČ/VSAN/050547/2023</t>
  </si>
  <si>
    <t>CK Příbram z.s. (48954021)</t>
  </si>
  <si>
    <t xml:space="preserve">Celoroční práce s mládeží v cyklistickém klubu </t>
  </si>
  <si>
    <t>2023-01-23 10:09:39.0</t>
  </si>
  <si>
    <t>SVČ/VSAN/050711/2023</t>
  </si>
  <si>
    <t>Tělovýchovná jednota Slavia Louňovice, z.s. (16554582)</t>
  </si>
  <si>
    <t>Podpora sportování malých fotbalistů</t>
  </si>
  <si>
    <t>2023-01-23 22:55:25.0</t>
  </si>
  <si>
    <t>SVČ/VSAN/050343/2023</t>
  </si>
  <si>
    <t>Klub START-UP, z.s. (22722882)</t>
  </si>
  <si>
    <t>Výměna kotvících bezpečnostních prvků na lezecké stěně</t>
  </si>
  <si>
    <t>2023-01-24 08:42:34.0</t>
  </si>
  <si>
    <t>SVČ/VSAN/050720/2023</t>
  </si>
  <si>
    <t>Krasobluslařský Klub Benešov z.s (08664838)</t>
  </si>
  <si>
    <t>Rozvoj krasobruslení v Benešově a okolí</t>
  </si>
  <si>
    <t>2023-01-24 14:34:51.0</t>
  </si>
  <si>
    <t>SVČ/VSAN/050229/2023</t>
  </si>
  <si>
    <t>TJ Star Tupadly, z.s.  (14802104)</t>
  </si>
  <si>
    <t>Regenerační činnosti na fotbalovém hřišti v roce 2023</t>
  </si>
  <si>
    <t>2023-01-25 17:35:58.0</t>
  </si>
  <si>
    <t>SVČ/VSAN/051153/2023</t>
  </si>
  <si>
    <t>FBC Pitbulls Kolín (26536447)</t>
  </si>
  <si>
    <t>Podpora sportu a florbalu v okrese Kolín</t>
  </si>
  <si>
    <t>2023-01-26 12:14:10.0</t>
  </si>
  <si>
    <t>SVČ/VSAN/050641/2023</t>
  </si>
  <si>
    <t>FBC Rakovník z.s. (07849249)</t>
  </si>
  <si>
    <t>Organizace a zabezpečení sportovních aktivit dětí a mládeže od 4 do 20 let</t>
  </si>
  <si>
    <t>2023-01-25 12:20:55.0</t>
  </si>
  <si>
    <t>SVČ/VSAN/050191/2023</t>
  </si>
  <si>
    <t>AFK Tuchlovice z.s (22740082)</t>
  </si>
  <si>
    <t>Podpora mládežnických aktivit AFK Tuchlovice</t>
  </si>
  <si>
    <t>2023-01-25 13:53:08.0</t>
  </si>
  <si>
    <t>SVČ/VSAN/051178/2023</t>
  </si>
  <si>
    <t>SC SPIRIT ŘÍČANY z.s. (04726286)</t>
  </si>
  <si>
    <t>Celoroční sportovní činnost středočeských dětí</t>
  </si>
  <si>
    <t>2023-01-26 08:47:59.0</t>
  </si>
  <si>
    <t>SVČ/VSAN/050985/2023</t>
  </si>
  <si>
    <t>Spirála Kladno, z.s. (26515148)</t>
  </si>
  <si>
    <t>Provozní náklady spojené se závodní činností Spirály Kladno, z.s.</t>
  </si>
  <si>
    <t>2023-01-26 12:02:04.0</t>
  </si>
  <si>
    <t>SVČ/VSAN/051148/2023</t>
  </si>
  <si>
    <t>TJ Sokol Kamýk nad Vltavou (47073021)</t>
  </si>
  <si>
    <t>Zlepšení tréninkových podmínek tenisového oddílu</t>
  </si>
  <si>
    <t>2023-01-26 12:09:31.0</t>
  </si>
  <si>
    <t>SVČ/VSAN/050945/2023</t>
  </si>
  <si>
    <t>SK Doksy z.s. (26627388)</t>
  </si>
  <si>
    <t>Podpora rozvoje mládežnických mužstev SK Doksy v roce 2023</t>
  </si>
  <si>
    <t>2023-01-26 12:14:08.0</t>
  </si>
  <si>
    <t>SVČ/VSAN/049686/2023</t>
  </si>
  <si>
    <t>Equilibrium education, z.s. (03497062)</t>
  </si>
  <si>
    <t>Sportovní klub Jujutsu Roztoky u Prahy</t>
  </si>
  <si>
    <t>2023-01-13 11:57:28.0</t>
  </si>
  <si>
    <t>SVČ/VSAN/049693/2023</t>
  </si>
  <si>
    <t>TJ Klínec, z.s. (18622739)</t>
  </si>
  <si>
    <t>Zajištění provozu tělocvičny a hřiště TJ Klínec, z.s.</t>
  </si>
  <si>
    <t>2023-01-17 10:15:16.0</t>
  </si>
  <si>
    <t>SVČ/VSAN/050250/2023</t>
  </si>
  <si>
    <t>Brandýský Matýsek z.s. (27051374)</t>
  </si>
  <si>
    <t>Sportujeme odmalinka</t>
  </si>
  <si>
    <t>2023-01-23 09:37:25.0</t>
  </si>
  <si>
    <t>SVČ/VSAN/050520/2023</t>
  </si>
  <si>
    <t>Sportovní oddíl Týnec n/L z.s. (17358191)</t>
  </si>
  <si>
    <t>Provozní náklady na sportovní činnosti sportovního oddílu Sportovní oddíl Týnec n/L z.s.</t>
  </si>
  <si>
    <t>2023-01-24 10:58:52.0</t>
  </si>
  <si>
    <t>SVČ/VSAN/049481/2023</t>
  </si>
  <si>
    <t>FC Lobkovice z.s. (42741530)</t>
  </si>
  <si>
    <t>Kompletní ošetření hrací plochy fotbalového hřiště FC Lobkovice z.s.</t>
  </si>
  <si>
    <t>2023-01-24 14:18:41.0</t>
  </si>
  <si>
    <t>SVČ/VSAN/050541/2023</t>
  </si>
  <si>
    <t>Okresní sdružení ČUS Příbram, z.s. (00435341)</t>
  </si>
  <si>
    <t>Fotbalové kempy talentované mládeže</t>
  </si>
  <si>
    <t>2023-01-24 15:14:39.0</t>
  </si>
  <si>
    <t>SVČ/VSAN/050677/2023</t>
  </si>
  <si>
    <t>ČSS, z.s. - sportovně střelecký klub Přezletice (65993292)</t>
  </si>
  <si>
    <t>Elektronické terče</t>
  </si>
  <si>
    <t>2023-01-24 20:50:58.0</t>
  </si>
  <si>
    <t>SVČ/VSAN/050849/2023</t>
  </si>
  <si>
    <t>Basketbalový klub Slaný z.s. (69780234)</t>
  </si>
  <si>
    <t>Podpora pravidelného sportování dětí, realizace basketbalových akcí pro děti a mládež ve Slaném, dětských turnajů, přípravného campu a letního soustředění</t>
  </si>
  <si>
    <t>2023-01-24 23:58:49.0</t>
  </si>
  <si>
    <t>SVČ/VSAN/050908/2023</t>
  </si>
  <si>
    <t>Sportovní klub Tlustice (47514710)</t>
  </si>
  <si>
    <t>Provoz a údržba areálu</t>
  </si>
  <si>
    <t>2023-01-26 08:10:27.0</t>
  </si>
  <si>
    <t>SVČ/VSAN/049573/2023</t>
  </si>
  <si>
    <t>SK Slavia Jesenice z.s. (47005343)</t>
  </si>
  <si>
    <t>Podpora mládeže SK Slavia Jesenice</t>
  </si>
  <si>
    <t>2023-01-26 12:01:50.0</t>
  </si>
  <si>
    <t>SVČ/VSAN/049938/2023</t>
  </si>
  <si>
    <t>Česká oblast boxu České boxerské asociace, pobočný spolek (17054486)</t>
  </si>
  <si>
    <t>Národní liga boxu 2023 České oblasti boxu, p.s.</t>
  </si>
  <si>
    <t>2023-01-22 20:25:54.0</t>
  </si>
  <si>
    <t>SVČ/VSAN/050490/2023</t>
  </si>
  <si>
    <t>Fotbalový klub Olympie Zdice, z.s. (01379623)</t>
  </si>
  <si>
    <t>Zlepšení zázemí družstev mládeže ve Fotbalovém klubu Olympie Zdice, z.s.</t>
  </si>
  <si>
    <t>2023-01-23 21:27:10.0</t>
  </si>
  <si>
    <t>SVČ/VSAN/049967/2023</t>
  </si>
  <si>
    <t>Football T.A. Praha 2016 z.s. (05130336)</t>
  </si>
  <si>
    <t>Sport 2022 - Činnost</t>
  </si>
  <si>
    <t>2023-01-24 09:21:52.0</t>
  </si>
  <si>
    <t>SVČ/VSAN/050790/2023</t>
  </si>
  <si>
    <t>Kuželkářský Klub Kolín z.s. - zkrácený oficiální název KK Kolín (17441358)</t>
  </si>
  <si>
    <t>Rozvoj a podpora kuželkářské mládeže v Kolíně a okolí</t>
  </si>
  <si>
    <t>2023-01-24 15:42:28.0</t>
  </si>
  <si>
    <t>SVČ/VSAN/050791/2023</t>
  </si>
  <si>
    <t>Sportovní klub Judo Kladno z.s. (07902417)</t>
  </si>
  <si>
    <t>Podpora činnosti 2023</t>
  </si>
  <si>
    <t>2023-01-24 16:15:25.0</t>
  </si>
  <si>
    <t>SVČ/VSAN/050461/2023</t>
  </si>
  <si>
    <t>Sportovní klub policie Rakovník, z.s. (63806690)</t>
  </si>
  <si>
    <t>Sportujeme celý rok</t>
  </si>
  <si>
    <t>2023-01-24 20:51:37.0</t>
  </si>
  <si>
    <t>SVČ/VSAN/050855/2023</t>
  </si>
  <si>
    <t>TJ Sokol Řepov, spolek (42716195)</t>
  </si>
  <si>
    <t>Regenerace fotbalového hřiště</t>
  </si>
  <si>
    <t>2023-01-25 14:13:16.0</t>
  </si>
  <si>
    <t>SVČ/VSAN/050863/2023</t>
  </si>
  <si>
    <t>Sportovní klub karate Dragon Čelákovice, z.s. (02381630)</t>
  </si>
  <si>
    <t>Podpora sportovní činnosti dětí a mládeže se zaměřením na bojová umění</t>
  </si>
  <si>
    <t>2023-01-25 14:34:30.0</t>
  </si>
  <si>
    <t>SVČ/VSAN/050745/2023</t>
  </si>
  <si>
    <t>Spolek DRáČe (27006786)</t>
  </si>
  <si>
    <t>Rozvoj spolku DRáČe v roce 2023</t>
  </si>
  <si>
    <t>2023-01-26 09:00:30.0</t>
  </si>
  <si>
    <t>SVČ/VSAN/051067/2023</t>
  </si>
  <si>
    <t>Koně dětem pro radost, z.s. (27007031)</t>
  </si>
  <si>
    <t>Dostupnější koně pro všechny</t>
  </si>
  <si>
    <t>2023-01-26 09:02:32.0</t>
  </si>
  <si>
    <t>SVČ/VSAI/050212/2023</t>
  </si>
  <si>
    <t>TJ Svoboda Ratměřice, z.s. (45064270)</t>
  </si>
  <si>
    <t>Automatický systém zavlažování fotbalového hřiště</t>
  </si>
  <si>
    <t>2023-01-25 09:33:53.0</t>
  </si>
  <si>
    <t>SVČ/VSAI/050921/2023</t>
  </si>
  <si>
    <t>HO Pohodička Slaný z.s. (01346822)</t>
  </si>
  <si>
    <t>Dostavba venkovních lezeckých stěn HO Pohodička Slaný</t>
  </si>
  <si>
    <t>2023-01-26 11:26:40.0</t>
  </si>
  <si>
    <t>SVČ/VSAI/049722/2023</t>
  </si>
  <si>
    <t>Česká tábornická unie - T.K. Arnika Kolín p.s. (70132640)</t>
  </si>
  <si>
    <t>Vytvoření regionálního centra v neformálním vzděláváním o tábornictví pro děti a mládež</t>
  </si>
  <si>
    <t>2023-01-22 18:28:11.0</t>
  </si>
  <si>
    <t>SVČ/VSAI/049520/2023</t>
  </si>
  <si>
    <t>LTC Slovan Kladno z.s. (61895661)</t>
  </si>
  <si>
    <t>Rekonstrukce zázemí tenisové haly</t>
  </si>
  <si>
    <t>2023-01-16 17:58:06.0</t>
  </si>
  <si>
    <t>SVČ/VSAI/050816/2023</t>
  </si>
  <si>
    <t>Tělocvičná jednota Sokol Vráž u Berouna (67676839)</t>
  </si>
  <si>
    <t xml:space="preserve">Výměna střechy Sokolovny v havarijním stavu </t>
  </si>
  <si>
    <t>2023-01-25 16:49:46.0</t>
  </si>
  <si>
    <t>SVČ/VSAI/050380/2023</t>
  </si>
  <si>
    <t>Fotbalový klub Slavoj Kladno, z.s. (16977262)</t>
  </si>
  <si>
    <t>Rekonstrukce sociálního zázemí v kabinách Fotbalového klubu Slavoj Kladno, z.s.</t>
  </si>
  <si>
    <t>2023-01-22 14:06:54.0</t>
  </si>
  <si>
    <t>SVČ/VSAI/049607/2023</t>
  </si>
  <si>
    <t>Tělovýchovná jednota JISKRA STRUHAŘOV, z.s. (47082844)</t>
  </si>
  <si>
    <t>Závlaha fotbalového hřiště Struhařov</t>
  </si>
  <si>
    <t>2023-01-13 09:03:06.0</t>
  </si>
  <si>
    <t>SVČ/VSAI/050268/2023</t>
  </si>
  <si>
    <t>SK Český Brod z.s. (61883824)</t>
  </si>
  <si>
    <t>Rekonstrukce podlahy tělocvičny a vybavení sportovniho arealu novými prvky s cílem zvyšování kondice</t>
  </si>
  <si>
    <t>2023-01-26 07:25:32.0</t>
  </si>
  <si>
    <t>SVČ/VSAI/050006/2023</t>
  </si>
  <si>
    <t>AFK Milovice z.s. (26663422)</t>
  </si>
  <si>
    <t>Zábradlí a zpevněná plocha podél hřiště</t>
  </si>
  <si>
    <t>2023-01-24 13:44:54.0</t>
  </si>
  <si>
    <t>SVČ/VSAI/050936/2023</t>
  </si>
  <si>
    <t>Tělocvičná jednota Sokol Veltěž (43754953)</t>
  </si>
  <si>
    <t>Revitalizace a izolace podlahy v předsálí sokolovny</t>
  </si>
  <si>
    <t>2023-01-25 14:39:50.0</t>
  </si>
  <si>
    <t>SVČ/VSAI/051214/2023</t>
  </si>
  <si>
    <t>F.K. VIKTORIA VŠETATY, z.s. (42738547)</t>
  </si>
  <si>
    <t>Modernizace sportovního areálu F.K. VIKTORIA VŠETATY, z.s.</t>
  </si>
  <si>
    <t>2023-01-26 10:11:13.0</t>
  </si>
  <si>
    <t>SVČ/VSAI/049444/2023</t>
  </si>
  <si>
    <t>Hokejový club Benátky nad Jizerou, z.s. (42716152)</t>
  </si>
  <si>
    <t>Výměna hokejových mantinelů, tvrzených skel a sítí</t>
  </si>
  <si>
    <t>2023-01-26 10:23:54.0</t>
  </si>
  <si>
    <t>SVČ/VSAI/051005/2023</t>
  </si>
  <si>
    <t>TJ Spartak Čelákovice, z.s. (43750567)</t>
  </si>
  <si>
    <t>Zateplení pláště sokolovny Čelákovice</t>
  </si>
  <si>
    <t>2023-01-25 15:07:56.0</t>
  </si>
  <si>
    <t>SVČ/VSAI/050674/2023</t>
  </si>
  <si>
    <t>TJ VČS Tmaň (47512318)</t>
  </si>
  <si>
    <t>Tmaň - rekonstrukce šaten na hřišti</t>
  </si>
  <si>
    <t>2023-01-25 10:34:35.0</t>
  </si>
  <si>
    <t>SVČ/VSAI/050976/2023</t>
  </si>
  <si>
    <t>Tělovýchovná jednota Sokol Svojetice (63109051)</t>
  </si>
  <si>
    <t>Modernizace zázemí pro sportovce ve sportovním areálu TJ Sokol Svojetice</t>
  </si>
  <si>
    <t>2023-01-26 08:44:42.0</t>
  </si>
  <si>
    <t>SVČ/VSAI/050888/2023</t>
  </si>
  <si>
    <t>Sportovní klub Postřižín, spolek (61389463)</t>
  </si>
  <si>
    <t>Automatický závlahový systém fotbalového hřiště Sportovního klubu Postřižín, spolek</t>
  </si>
  <si>
    <t>2023-01-26 10:54:41.0</t>
  </si>
  <si>
    <t>SVČ/VSAI/050909/2023</t>
  </si>
  <si>
    <t>TJ Jiskra Kojetice u Prahy, z.s. (43754180)</t>
  </si>
  <si>
    <t>Automatický závlahový systém na fotbalovém hřišti TJ Jiskra Kojetice</t>
  </si>
  <si>
    <t>2023-01-26 11:15:58.0</t>
  </si>
  <si>
    <t>SVČ/VSAI/050871/2023</t>
  </si>
  <si>
    <t>Tělovýchovná jednota  Kublov z.s. (47513721)</t>
  </si>
  <si>
    <t>Rekonstrukce oken na sále</t>
  </si>
  <si>
    <t>2023-01-26 08:59:08.0</t>
  </si>
  <si>
    <t>SVČ/VSAI/049770/2023</t>
  </si>
  <si>
    <t>Tělovýchovná jednota Sokol Pacov, z.s. (62930214)</t>
  </si>
  <si>
    <t>Závlahový systém fotbalového hřiště v Pacově</t>
  </si>
  <si>
    <t>2023-01-26 11:26:56.0</t>
  </si>
  <si>
    <t>SVČ/VSAI/049750/2023</t>
  </si>
  <si>
    <t>Sportclub Řevnice, z.s. (26562928)</t>
  </si>
  <si>
    <t>Novostavba tréninkové tenisové haly - obslužný objekt</t>
  </si>
  <si>
    <t>2023-01-19 13:12:17.0</t>
  </si>
  <si>
    <t>SVČ/VSAI/050940/2023</t>
  </si>
  <si>
    <t>SK Polaban Nymburk, z.s. (26673801)</t>
  </si>
  <si>
    <t>Nákup obytných kontejnerů pro zvýšení kapacit šaten</t>
  </si>
  <si>
    <t>2023-01-25 12:25:57.0</t>
  </si>
  <si>
    <t>SVČ/VSAI/049483/2023</t>
  </si>
  <si>
    <t>SK Tochovice z.s. (47067128)</t>
  </si>
  <si>
    <t>Nové šatny pro děti a mládež</t>
  </si>
  <si>
    <t>2023-01-26 10:52:14.0</t>
  </si>
  <si>
    <t>SVČ/VSAI/049858/2023</t>
  </si>
  <si>
    <t>Judo víc než sport, z.s. (01188321)</t>
  </si>
  <si>
    <t xml:space="preserve">Tatami STANDARD- zápasiště pro judo </t>
  </si>
  <si>
    <t>2023-01-20 12:23:26.0</t>
  </si>
  <si>
    <t>SVČ/VSAI/050514/2023</t>
  </si>
  <si>
    <t>TJ Slavia Radonice z.s. (43750338)</t>
  </si>
  <si>
    <t>Rekonstrukce osvětlení tréninkového hřiště s UMT</t>
  </si>
  <si>
    <t>2023-01-24 14:48:13.0</t>
  </si>
  <si>
    <t>SVČ/VSAI/050767/2023</t>
  </si>
  <si>
    <t>TJ Sokol Podlázky-Dalovice z.s. (62486446)</t>
  </si>
  <si>
    <t>Obnova povrchu multifunkčního hřiště</t>
  </si>
  <si>
    <t>2023-01-25 21:54:54.0</t>
  </si>
  <si>
    <t>SVČ/VSAI/049555/2023</t>
  </si>
  <si>
    <t>TJ Sokol Mezno, spolek (48927724)</t>
  </si>
  <si>
    <t>Pořízení aerifikačního válce pro údržbu fotbalového hřiště</t>
  </si>
  <si>
    <t>2023-01-19 22:56:28.0</t>
  </si>
  <si>
    <t>SVČ/VSAI/050211/2023</t>
  </si>
  <si>
    <t>Klub biatlonu Trefa p.s. (03829871)</t>
  </si>
  <si>
    <t>Rekonstrukce biatlonového areálu</t>
  </si>
  <si>
    <t>2023-01-23 17:08:05.0</t>
  </si>
  <si>
    <t>SVČ/VSAI/050725/2023</t>
  </si>
  <si>
    <t>Dobříš (00242098)</t>
  </si>
  <si>
    <t>Pumptrackové hřiště Dobříš</t>
  </si>
  <si>
    <t>2023-01-24 12:27:14.0</t>
  </si>
  <si>
    <t>SVČ/VSAI/050207/2023</t>
  </si>
  <si>
    <t>Klub veslování KONDOR, z.s. (43753817)</t>
  </si>
  <si>
    <t>Nákup lodě 4x- 2023</t>
  </si>
  <si>
    <t>2023-01-20 09:16:26.0</t>
  </si>
  <si>
    <t>SVČ/VSAI/050681/2023</t>
  </si>
  <si>
    <t>Tělocvičná jednota Sokol Nový Knín (68406304)</t>
  </si>
  <si>
    <t>Rekonstrukce vstupní části sokolovny</t>
  </si>
  <si>
    <t>2023-01-25 08:13:09.0</t>
  </si>
  <si>
    <t>SVČ/VSAI/050755/2023</t>
  </si>
  <si>
    <t>Sportovní Klub Sokoleč z.s. (65742486)</t>
  </si>
  <si>
    <t>Kabiny Sokoleč</t>
  </si>
  <si>
    <t>2023-01-25 11:31:49.0</t>
  </si>
  <si>
    <t>SVČ/VSAI/049484/2023</t>
  </si>
  <si>
    <t>AFK SADSKÁ z.s. (16577655)</t>
  </si>
  <si>
    <t>Fotbalové střídačky</t>
  </si>
  <si>
    <t>2023-01-24 15:19:32.0</t>
  </si>
  <si>
    <t>SVČ/VSAI/050687/2023</t>
  </si>
  <si>
    <t>TJ SPARTA Kutná Hora, z.s. (14801663)</t>
  </si>
  <si>
    <t>Modernizace šatny dětí a mládeže I.</t>
  </si>
  <si>
    <t>2023-01-25 12:39:43.0</t>
  </si>
  <si>
    <t>SVČ/VSAI/050892/2023</t>
  </si>
  <si>
    <t>Tělovýchovná jednota Klíčany z.s. (62930401)</t>
  </si>
  <si>
    <t>Automatický závlahový systém fotbalového hřiště TJ Klíčany z.s.</t>
  </si>
  <si>
    <t>2023-01-26 11:36:43.0</t>
  </si>
  <si>
    <t>SVČ/VSAI/050154/2023</t>
  </si>
  <si>
    <t>SK Hudlice, z.s. (47513861)</t>
  </si>
  <si>
    <t>Vodní zdroj</t>
  </si>
  <si>
    <t>2023-01-24 13:35:05.0</t>
  </si>
  <si>
    <t>SVČ/VSAI/050633/2023</t>
  </si>
  <si>
    <t>Lhotka (00509728)</t>
  </si>
  <si>
    <t>Multifunkční hřiště obce Lhotka</t>
  </si>
  <si>
    <t>2023-01-25 11:05:35.0</t>
  </si>
  <si>
    <t>SVČ/VSAI/050549/2023</t>
  </si>
  <si>
    <t>TJ Sokol Počepice, z.s. (48955191)</t>
  </si>
  <si>
    <t>2023-01-23 10:22:36.0</t>
  </si>
  <si>
    <t>SVČ/VSAI/050949/2023</t>
  </si>
  <si>
    <t>TJ SOKOL Přerov nad Labem (43143652)</t>
  </si>
  <si>
    <t>Závlahový systém pro travnaté hřiště</t>
  </si>
  <si>
    <t>2023-01-25 14:55:18.0</t>
  </si>
  <si>
    <t>SVČ/VSAI/050769/2023</t>
  </si>
  <si>
    <t>Junák - český skaut, středisko Clan Hiawatha Příbram, z. s. (42728011)</t>
  </si>
  <si>
    <t>Skautská klubovna Milín</t>
  </si>
  <si>
    <t>2023-01-26 09:44:15.0</t>
  </si>
  <si>
    <t>SVČ/VSAI/049452/2023</t>
  </si>
  <si>
    <t>Sokol Maršovice z.s. (47082429)</t>
  </si>
  <si>
    <t>Travní traktůrek na údržbu travnatých ploch určených pro fotbal a hasičská cvičení</t>
  </si>
  <si>
    <t>2023-01-11 14:00:22.0</t>
  </si>
  <si>
    <t>SVČ/VSAI/049932/2023</t>
  </si>
  <si>
    <t>Sportovní klub Poříčany, z.s. (14802155)</t>
  </si>
  <si>
    <t>Revitalizace oplocení a rozšíření tréninkových ploch</t>
  </si>
  <si>
    <t>2023-01-24 17:28:37.0</t>
  </si>
  <si>
    <t>SVČ/VSAI/050439/2023</t>
  </si>
  <si>
    <t>TJ Sokol Srbeč, z.s. (47019930)</t>
  </si>
  <si>
    <t>Částečná rekonstrukce srbečské sokolovny - výměna oken a dveří, výměna střešní krytiny</t>
  </si>
  <si>
    <t>2023-01-24 17:42:05.0</t>
  </si>
  <si>
    <t>SVČ/VSAI/051046/2023</t>
  </si>
  <si>
    <t>TENISOVÁ ŠKOLA ZÝKA, z.s. (22898174)</t>
  </si>
  <si>
    <t>Dostavba tenisových kurtů</t>
  </si>
  <si>
    <t>2023-01-26 11:29:56.0</t>
  </si>
  <si>
    <t>SVČ/VSAI/051158/2023</t>
  </si>
  <si>
    <t>Čečelice (00236772)</t>
  </si>
  <si>
    <t>Automatický závlahový systém fotbalového hřiště Čečelice</t>
  </si>
  <si>
    <t>2023-01-26 11:37:17.0</t>
  </si>
  <si>
    <t>SVČ/VSAI/049603/2023</t>
  </si>
  <si>
    <t>Cidlinská FA, z.s. (70897301)</t>
  </si>
  <si>
    <t>Osvětlení části hrací plochy sportovního areálu Opolany</t>
  </si>
  <si>
    <t>2023-01-23 10:36:05.0</t>
  </si>
  <si>
    <t>SVČ/VSAI/050472/2023</t>
  </si>
  <si>
    <t>Jabkenice (00237949)</t>
  </si>
  <si>
    <t>Vybudování volnočasového místa pro setkávání dětí a mládeže v obci Jabkenice</t>
  </si>
  <si>
    <t>2023-01-23 17:17:31.0</t>
  </si>
  <si>
    <t>SVČ/VSAI/049642/2023</t>
  </si>
  <si>
    <t>SK Stehelčeves z.s. (43775730)</t>
  </si>
  <si>
    <t>Technické zhodnocení zahradního traktoru</t>
  </si>
  <si>
    <t>2023-01-24 18:47:09.0</t>
  </si>
  <si>
    <t>SVČ/VSAI/050873/2023</t>
  </si>
  <si>
    <t>JK Mariánovice z.s. (61660141)</t>
  </si>
  <si>
    <t>Nákup planýrovacího stroje na údržbu jízdárny pro jezdecký výcvik</t>
  </si>
  <si>
    <t>2023-01-24 21:55:31.0</t>
  </si>
  <si>
    <t>SVČ/VSAI/050880/2023</t>
  </si>
  <si>
    <t>Tělocvičná jednota Sokol Černošice (44684878)</t>
  </si>
  <si>
    <t xml:space="preserve">Rekonstrukce oplocení sportovního areálu TJ Sokol Černošice </t>
  </si>
  <si>
    <t>2023-01-25 20:25:34.0</t>
  </si>
  <si>
    <t>SVČ/VSAI/050569/2023</t>
  </si>
  <si>
    <t>Fenri - klub sportů v přírodě, z.s.  (04088093)</t>
  </si>
  <si>
    <t>Depo pro sporty v přírodě</t>
  </si>
  <si>
    <t>2023-01-26 08:26:14.0</t>
  </si>
  <si>
    <t>SVČ/VSAI/050335/2023</t>
  </si>
  <si>
    <t>Tělovýchovná jednota Sokol Sedlec-Prčice (45131660)</t>
  </si>
  <si>
    <t>Inovace nevyhovujícího vybavení sportovního areálu – hráčské střídačky a záchytné sítě</t>
  </si>
  <si>
    <t>2023-01-26 09:56:36.0</t>
  </si>
  <si>
    <t>SVČ/VSAI/050092/2023</t>
  </si>
  <si>
    <t>TJ Byšice, z.s. (47006153)</t>
  </si>
  <si>
    <t>Nákup zahradního traktůrku pro úpravu travnaté plochy TJ Byšice Investiční</t>
  </si>
  <si>
    <t>2023-01-19 09:05:51.0</t>
  </si>
  <si>
    <t>SVČ/VSAI/050470/2023</t>
  </si>
  <si>
    <t>Jezdecký klub Stará Boleslav, z.s. (16556330)</t>
  </si>
  <si>
    <t>Nové ohrazení jezdeckého sportoviště</t>
  </si>
  <si>
    <t>2023-01-25 15:22:08.0</t>
  </si>
  <si>
    <t>SVČ/VSAI/050750/2023</t>
  </si>
  <si>
    <t>FotbalPark Pavlíkov z.s. (05519730)</t>
  </si>
  <si>
    <t>Nové beachvolejbalové hřiště</t>
  </si>
  <si>
    <t>2023-01-26 11:05:55.0</t>
  </si>
  <si>
    <t>SVČ/VSAI/049814/2023</t>
  </si>
  <si>
    <t>TJ LTC Poděbrady z. s. (00507491)</t>
  </si>
  <si>
    <t>Výstavba tribuny v areálu spolku TJ LTC Poděbrady z.s.</t>
  </si>
  <si>
    <t>2023-01-17 10:24:50.0</t>
  </si>
  <si>
    <t>SVČ/VSAI/050184/2023</t>
  </si>
  <si>
    <t>TJ Liblice, z.s. (14800764)</t>
  </si>
  <si>
    <t>Multifunkční zahradní traktor se sekačkou</t>
  </si>
  <si>
    <t>2023-01-24 21:35:59.0</t>
  </si>
  <si>
    <t>SVČ/VSAI/050848/2023</t>
  </si>
  <si>
    <t>TJ Sokol Kosořice z.s. (18572146)</t>
  </si>
  <si>
    <t>Pletivový plot Nyflor včetně výsledkové tabule</t>
  </si>
  <si>
    <t>2023-01-25 18:36:21.0</t>
  </si>
  <si>
    <t>SVČ/VSAI/050938/2023</t>
  </si>
  <si>
    <t>Tělovýchovná jednota Neratovice z.s. (18584926)</t>
  </si>
  <si>
    <t>Modernizace sociálních zařízení</t>
  </si>
  <si>
    <t>2023-01-26 09:02:42.0</t>
  </si>
  <si>
    <t>SVČ/VSAI/049492/2023</t>
  </si>
  <si>
    <t>SK Mšeno z.s. (42741866)</t>
  </si>
  <si>
    <t>Nákup malotraktoru</t>
  </si>
  <si>
    <t>2023-01-11 15:24:12.0</t>
  </si>
  <si>
    <t>SVČ/VSAI/049618/2023</t>
  </si>
  <si>
    <t>TJ Sokol Roztoky u Prahy (00472956)</t>
  </si>
  <si>
    <t>Elektronická časomíra pro atletiku</t>
  </si>
  <si>
    <t>2023-01-12 21:47:43.0</t>
  </si>
  <si>
    <t>SVČ/VSAI/050691/2023</t>
  </si>
  <si>
    <t>TJ Sokol Měšice z.s. (62930427)</t>
  </si>
  <si>
    <t>Nákup zahradního traktoru (sekačky)</t>
  </si>
  <si>
    <t>2023-01-25 11:41:51.0</t>
  </si>
  <si>
    <t>SVČ/VSAI/050623/2023</t>
  </si>
  <si>
    <t>SK Braškov, z.s. (48705454)</t>
  </si>
  <si>
    <t>Pořízení zahradního traktoru na údržbu travnaté plochy SK Braškov, z.s.</t>
  </si>
  <si>
    <t>2023-01-26 05:49:40.0</t>
  </si>
  <si>
    <t>SVČ/VSAI/049548/2023</t>
  </si>
  <si>
    <t>Tělocvičná jednota Sokol Jince (00662712)</t>
  </si>
  <si>
    <t xml:space="preserve">Kotel pro sokolovnu v Jincích </t>
  </si>
  <si>
    <t>2023-01-16 09:50:45.0</t>
  </si>
  <si>
    <t>SVČ/VSAI/049394/2023</t>
  </si>
  <si>
    <t>AFK Libčice, z.s. (71179569)</t>
  </si>
  <si>
    <t>Zakoupení zahradního traktoru</t>
  </si>
  <si>
    <t>2023-01-16 11:10:52.0</t>
  </si>
  <si>
    <t>SVČ/VSAI/049946/2023</t>
  </si>
  <si>
    <t>Tělovýchovná jednota Řepín,z.s.  (42742366)</t>
  </si>
  <si>
    <t>Pořízení zařízení k úpravě travnaté plochy – TJ Řepín, z.s.</t>
  </si>
  <si>
    <t>2023-01-18 13:11:35.0</t>
  </si>
  <si>
    <t>SVČ/VSAI/049532/2023</t>
  </si>
  <si>
    <t>SK Vrané nad Vltavou, z.s. (69056099)</t>
  </si>
  <si>
    <t>Pořízení dřevěné montované garáže - rozšíření skladovacích prostor</t>
  </si>
  <si>
    <t>2023-01-19 15:41:01.0</t>
  </si>
  <si>
    <t>SVČ/VSAI/050324/2023</t>
  </si>
  <si>
    <t>JK Vacek z.s. (62450280)</t>
  </si>
  <si>
    <t>Pořízení sportovních zařízení - skokové překážky</t>
  </si>
  <si>
    <t>2023-01-24 18:21:00.0</t>
  </si>
  <si>
    <t>SVČ/VSAI/050129/2023</t>
  </si>
  <si>
    <t>Struhařov (00232751)</t>
  </si>
  <si>
    <t>Rekonstrukce - Multifunkční hřiště Struhařov</t>
  </si>
  <si>
    <t>2023-01-25 10:43:28.0</t>
  </si>
  <si>
    <t>SVČ/VSAI/051037/2023</t>
  </si>
  <si>
    <t>SK Chocerady (43792588)</t>
  </si>
  <si>
    <t>2023-01-26 00:02:59.0</t>
  </si>
  <si>
    <t>SVČ/VSAI/050968/2023</t>
  </si>
  <si>
    <t>Tělocvičná jednota Sokol Malá Hraštice (42728436)</t>
  </si>
  <si>
    <t xml:space="preserve">Modernizace (hygienizace) sociálního zařízení (toalet) </t>
  </si>
  <si>
    <t>2023-01-26 10:51:18.0</t>
  </si>
  <si>
    <t>SVČ/VSAI/050700/2023</t>
  </si>
  <si>
    <t>SK Olbramovice z.s. (47082275)</t>
  </si>
  <si>
    <t>SK Olbramovice - Modernizace a doplnění osvětlení hřiště.</t>
  </si>
  <si>
    <t>2023-01-23 22:13:16.0</t>
  </si>
  <si>
    <t>SVČ/VSAI/050036/2023</t>
  </si>
  <si>
    <t>Tělovýchovná jednota Rozvoj Křesetice, z.s. (46406751)</t>
  </si>
  <si>
    <t>Rekonstrukce a modernizace kabin</t>
  </si>
  <si>
    <t>2023-01-24 18:41:04.0</t>
  </si>
  <si>
    <t>SVČ/PVS/050770/2023</t>
  </si>
  <si>
    <t>Český svaz taekwon-do ITF, z.s (16191285)</t>
  </si>
  <si>
    <t>Příprava a účast juniorů na ME 2023 v taekwondu ITF v Jesolo, Itálie</t>
  </si>
  <si>
    <t>2023-01-26 09:21:39.0</t>
  </si>
  <si>
    <t>Poskytnutí dotací z Programu 2023 pro poskytování dotací z rozpočtu Středočeského kraje 
ze Středočeského Fondu sportu a volného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</si>
</sst>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165" fontId="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distributed"/>
    </xf>
    <xf numFmtId="0" fontId="1" fillId="0" borderId="1" xfId="0" applyFont="1" applyBorder="1"/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8"/>
  <sheetViews>
    <sheetView tabSelected="1" showRuler="0" topLeftCell="A209" zoomScaleNormal="100" workbookViewId="0">
      <selection activeCell="Q126" sqref="Q126"/>
    </sheetView>
  </sheetViews>
  <sheetFormatPr defaultColWidth="9.140625" defaultRowHeight="15" x14ac:dyDescent="0.25"/>
  <cols>
    <col min="1" max="1" width="5" customWidth="1"/>
    <col min="2" max="2" width="21.7109375" customWidth="1"/>
    <col min="3" max="3" width="15.28515625" customWidth="1"/>
    <col min="4" max="4" width="9.28515625" customWidth="1"/>
    <col min="5" max="5" width="18" customWidth="1"/>
    <col min="6" max="6" width="11.5703125" customWidth="1"/>
    <col min="7" max="7" width="12.140625" customWidth="1"/>
    <col min="8" max="8" width="11.28515625" customWidth="1"/>
    <col min="9" max="9" width="13.85546875" customWidth="1"/>
    <col min="10" max="10" width="12.5703125" customWidth="1"/>
    <col min="11" max="11" width="36.42578125" customWidth="1"/>
  </cols>
  <sheetData>
    <row r="1" spans="1:10" ht="40.5" customHeight="1" x14ac:dyDescent="0.25">
      <c r="A1" s="55" t="s">
        <v>863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x14ac:dyDescent="0.25">
      <c r="A2" s="58" t="s">
        <v>135</v>
      </c>
      <c r="B2" s="59"/>
      <c r="C2" s="59"/>
      <c r="D2" s="59"/>
      <c r="E2" s="59"/>
      <c r="F2" s="59"/>
      <c r="G2" s="59"/>
      <c r="H2" s="59"/>
      <c r="I2" s="1">
        <v>40000000</v>
      </c>
      <c r="J2" s="4"/>
    </row>
    <row r="3" spans="1:10" x14ac:dyDescent="0.25">
      <c r="A3" s="60"/>
      <c r="B3" s="61"/>
      <c r="C3" s="61"/>
      <c r="D3" s="61"/>
      <c r="E3" s="61"/>
      <c r="F3" s="61"/>
      <c r="G3" s="61"/>
      <c r="H3" s="61"/>
      <c r="I3" s="7"/>
      <c r="J3" s="4"/>
    </row>
    <row r="4" spans="1:10" x14ac:dyDescent="0.25">
      <c r="A4" s="48" t="s">
        <v>18</v>
      </c>
      <c r="B4" s="49"/>
      <c r="C4" s="49"/>
      <c r="D4" s="49"/>
      <c r="E4" s="49"/>
      <c r="F4" s="49"/>
      <c r="G4" s="49"/>
      <c r="H4" s="49"/>
      <c r="I4" s="50"/>
      <c r="J4" s="5"/>
    </row>
    <row r="5" spans="1:10" x14ac:dyDescent="0.25">
      <c r="A5" s="46" t="s">
        <v>12</v>
      </c>
      <c r="B5" s="47"/>
      <c r="C5" s="47"/>
      <c r="D5" s="47"/>
      <c r="E5" s="47"/>
      <c r="F5" s="47"/>
      <c r="G5" s="47"/>
      <c r="H5" s="47"/>
      <c r="I5" s="1">
        <v>500000</v>
      </c>
      <c r="J5" s="6"/>
    </row>
    <row r="6" spans="1:10" ht="60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14</v>
      </c>
    </row>
    <row r="7" spans="1:10" ht="45" x14ac:dyDescent="0.25">
      <c r="A7" s="18" t="s">
        <v>9</v>
      </c>
      <c r="B7" s="26" t="s">
        <v>136</v>
      </c>
      <c r="C7" s="26" t="s">
        <v>131</v>
      </c>
      <c r="D7" s="26" t="s">
        <v>137</v>
      </c>
      <c r="E7" s="26" t="s">
        <v>138</v>
      </c>
      <c r="F7" s="27">
        <v>30.714285714300001</v>
      </c>
      <c r="G7" s="28">
        <v>77300</v>
      </c>
      <c r="H7" s="31">
        <v>77300</v>
      </c>
      <c r="I7" s="29">
        <f>H7</f>
        <v>77300</v>
      </c>
      <c r="J7" s="26" t="s">
        <v>139</v>
      </c>
    </row>
    <row r="8" spans="1:10" ht="90" x14ac:dyDescent="0.25">
      <c r="A8" s="18" t="s">
        <v>10</v>
      </c>
      <c r="B8" s="26" t="s">
        <v>140</v>
      </c>
      <c r="C8" s="26" t="s">
        <v>141</v>
      </c>
      <c r="D8" s="26" t="s">
        <v>27</v>
      </c>
      <c r="E8" s="26" t="s">
        <v>142</v>
      </c>
      <c r="F8" s="27">
        <v>30.428571428600002</v>
      </c>
      <c r="G8" s="28">
        <v>78000</v>
      </c>
      <c r="H8" s="31">
        <v>78000</v>
      </c>
      <c r="I8" s="29">
        <f>H7+H8</f>
        <v>155300</v>
      </c>
      <c r="J8" s="26" t="s">
        <v>143</v>
      </c>
    </row>
    <row r="9" spans="1:10" ht="75" x14ac:dyDescent="0.25">
      <c r="A9" s="18" t="s">
        <v>11</v>
      </c>
      <c r="B9" s="26" t="s">
        <v>144</v>
      </c>
      <c r="C9" s="26" t="s">
        <v>145</v>
      </c>
      <c r="D9" s="26" t="s">
        <v>137</v>
      </c>
      <c r="E9" s="26" t="s">
        <v>146</v>
      </c>
      <c r="F9" s="27">
        <v>30.285714285699999</v>
      </c>
      <c r="G9" s="28">
        <v>35000</v>
      </c>
      <c r="H9" s="31">
        <v>35000</v>
      </c>
      <c r="I9" s="29">
        <f>I8+H9</f>
        <v>190300</v>
      </c>
      <c r="J9" s="26" t="s">
        <v>147</v>
      </c>
    </row>
    <row r="10" spans="1:10" ht="120" x14ac:dyDescent="0.25">
      <c r="A10" s="18" t="s">
        <v>19</v>
      </c>
      <c r="B10" s="26" t="s">
        <v>148</v>
      </c>
      <c r="C10" s="26" t="s">
        <v>149</v>
      </c>
      <c r="D10" s="26" t="s">
        <v>28</v>
      </c>
      <c r="E10" s="26" t="s">
        <v>150</v>
      </c>
      <c r="F10" s="27">
        <v>30</v>
      </c>
      <c r="G10" s="28">
        <v>79900</v>
      </c>
      <c r="H10" s="31">
        <v>79900</v>
      </c>
      <c r="I10" s="29">
        <f>I9+H10</f>
        <v>270200</v>
      </c>
      <c r="J10" s="26" t="s">
        <v>151</v>
      </c>
    </row>
    <row r="11" spans="1:10" ht="165" x14ac:dyDescent="0.25">
      <c r="A11" s="18" t="s">
        <v>20</v>
      </c>
      <c r="B11" s="26" t="s">
        <v>152</v>
      </c>
      <c r="C11" s="26" t="s">
        <v>153</v>
      </c>
      <c r="D11" s="26" t="s">
        <v>27</v>
      </c>
      <c r="E11" s="26" t="s">
        <v>154</v>
      </c>
      <c r="F11" s="27">
        <v>29.857142857100001</v>
      </c>
      <c r="G11" s="28">
        <v>80000</v>
      </c>
      <c r="H11" s="31">
        <v>80000</v>
      </c>
      <c r="I11" s="29">
        <f>I10+H11</f>
        <v>350200</v>
      </c>
      <c r="J11" s="26" t="s">
        <v>155</v>
      </c>
    </row>
    <row r="12" spans="1:10" ht="30" x14ac:dyDescent="0.25">
      <c r="A12" s="18" t="s">
        <v>21</v>
      </c>
      <c r="B12" s="26" t="s">
        <v>156</v>
      </c>
      <c r="C12" s="26" t="s">
        <v>133</v>
      </c>
      <c r="D12" s="26" t="s">
        <v>27</v>
      </c>
      <c r="E12" s="26" t="s">
        <v>157</v>
      </c>
      <c r="F12" s="27">
        <v>29.571428571399998</v>
      </c>
      <c r="G12" s="28">
        <v>80000</v>
      </c>
      <c r="H12" s="31">
        <v>80000</v>
      </c>
      <c r="I12" s="29">
        <f t="shared" ref="I12:I13" si="0">I11+H12</f>
        <v>430200</v>
      </c>
      <c r="J12" s="26" t="s">
        <v>158</v>
      </c>
    </row>
    <row r="13" spans="1:10" ht="30" x14ac:dyDescent="0.25">
      <c r="A13" s="18" t="s">
        <v>22</v>
      </c>
      <c r="B13" s="26" t="s">
        <v>159</v>
      </c>
      <c r="C13" s="26" t="s">
        <v>132</v>
      </c>
      <c r="D13" s="26" t="s">
        <v>114</v>
      </c>
      <c r="E13" s="26" t="s">
        <v>160</v>
      </c>
      <c r="F13" s="27">
        <v>29.428571428600002</v>
      </c>
      <c r="G13" s="32">
        <v>80000</v>
      </c>
      <c r="H13" s="33">
        <v>69800</v>
      </c>
      <c r="I13" s="29">
        <f t="shared" si="0"/>
        <v>500000</v>
      </c>
      <c r="J13" s="26" t="s">
        <v>161</v>
      </c>
    </row>
    <row r="14" spans="1:10" x14ac:dyDescent="0.25">
      <c r="A14" s="9"/>
      <c r="B14" s="19" t="s">
        <v>13</v>
      </c>
      <c r="C14" s="10"/>
      <c r="D14" s="15"/>
      <c r="E14" s="15"/>
      <c r="F14" s="11"/>
      <c r="G14" s="17"/>
      <c r="H14" s="20">
        <f>SUM(H7:H13)</f>
        <v>500000</v>
      </c>
      <c r="I14" s="17"/>
      <c r="J14" s="13"/>
    </row>
    <row r="15" spans="1:10" x14ac:dyDescent="0.25">
      <c r="A15" s="9"/>
      <c r="B15" s="2"/>
      <c r="C15" s="2"/>
      <c r="D15" s="2"/>
      <c r="E15" s="2"/>
      <c r="F15" s="2"/>
      <c r="G15" s="3"/>
      <c r="H15" s="3"/>
      <c r="I15" s="3"/>
    </row>
    <row r="16" spans="1:10" x14ac:dyDescent="0.25">
      <c r="A16" s="9"/>
      <c r="B16" s="2"/>
      <c r="C16" s="2"/>
      <c r="D16" s="2"/>
      <c r="E16" s="2"/>
      <c r="F16" s="2"/>
      <c r="G16" s="3"/>
      <c r="H16" s="3"/>
      <c r="I16" s="3"/>
    </row>
    <row r="17" spans="1:10" ht="15" customHeight="1" x14ac:dyDescent="0.25">
      <c r="A17" s="48" t="s">
        <v>17</v>
      </c>
      <c r="B17" s="49"/>
      <c r="C17" s="49"/>
      <c r="D17" s="49"/>
      <c r="E17" s="49"/>
      <c r="F17" s="49"/>
      <c r="G17" s="49"/>
      <c r="H17" s="49"/>
      <c r="I17" s="50"/>
      <c r="J17" s="5"/>
    </row>
    <row r="18" spans="1:10" x14ac:dyDescent="0.25">
      <c r="A18" s="46" t="s">
        <v>12</v>
      </c>
      <c r="B18" s="47"/>
      <c r="C18" s="47"/>
      <c r="D18" s="47"/>
      <c r="E18" s="47"/>
      <c r="F18" s="47"/>
      <c r="G18" s="47"/>
      <c r="H18" s="47"/>
      <c r="I18" s="1">
        <v>2500000</v>
      </c>
      <c r="J18" s="6"/>
    </row>
    <row r="19" spans="1:10" ht="60" x14ac:dyDescent="0.25">
      <c r="A19" s="8" t="s">
        <v>0</v>
      </c>
      <c r="B19" s="8" t="s">
        <v>1</v>
      </c>
      <c r="C19" s="8" t="s">
        <v>2</v>
      </c>
      <c r="D19" s="8" t="s">
        <v>3</v>
      </c>
      <c r="E19" s="8" t="s">
        <v>4</v>
      </c>
      <c r="F19" s="8" t="s">
        <v>5</v>
      </c>
      <c r="G19" s="8" t="s">
        <v>6</v>
      </c>
      <c r="H19" s="8" t="s">
        <v>7</v>
      </c>
      <c r="I19" s="8" t="s">
        <v>8</v>
      </c>
      <c r="J19" s="8" t="s">
        <v>14</v>
      </c>
    </row>
    <row r="20" spans="1:10" ht="45" x14ac:dyDescent="0.25">
      <c r="A20" s="18" t="s">
        <v>9</v>
      </c>
      <c r="B20" s="26" t="s">
        <v>162</v>
      </c>
      <c r="C20" s="26" t="s">
        <v>163</v>
      </c>
      <c r="D20" s="26" t="s">
        <v>116</v>
      </c>
      <c r="E20" s="26" t="s">
        <v>164</v>
      </c>
      <c r="F20" s="27">
        <v>35.714285714299997</v>
      </c>
      <c r="G20" s="28">
        <v>110000</v>
      </c>
      <c r="H20" s="36">
        <v>110000</v>
      </c>
      <c r="I20" s="29">
        <f>H20</f>
        <v>110000</v>
      </c>
      <c r="J20" s="26" t="s">
        <v>165</v>
      </c>
    </row>
    <row r="21" spans="1:10" ht="30" x14ac:dyDescent="0.25">
      <c r="A21" s="18" t="s">
        <v>10</v>
      </c>
      <c r="B21" s="26" t="s">
        <v>166</v>
      </c>
      <c r="C21" s="26" t="s">
        <v>119</v>
      </c>
      <c r="D21" s="26" t="s">
        <v>26</v>
      </c>
      <c r="E21" s="26" t="s">
        <v>167</v>
      </c>
      <c r="F21" s="27">
        <v>33.714285714299997</v>
      </c>
      <c r="G21" s="28">
        <v>90000</v>
      </c>
      <c r="H21" s="36">
        <v>90000</v>
      </c>
      <c r="I21" s="29">
        <f>H20+H21</f>
        <v>200000</v>
      </c>
      <c r="J21" s="26" t="s">
        <v>168</v>
      </c>
    </row>
    <row r="22" spans="1:10" ht="60" x14ac:dyDescent="0.25">
      <c r="A22" s="18" t="s">
        <v>11</v>
      </c>
      <c r="B22" s="26" t="s">
        <v>169</v>
      </c>
      <c r="C22" s="26" t="s">
        <v>170</v>
      </c>
      <c r="D22" s="26" t="s">
        <v>121</v>
      </c>
      <c r="E22" s="26" t="s">
        <v>171</v>
      </c>
      <c r="F22" s="27">
        <v>33.571428571399998</v>
      </c>
      <c r="G22" s="28">
        <v>200000</v>
      </c>
      <c r="H22" s="36">
        <v>200000</v>
      </c>
      <c r="I22" s="29">
        <f t="shared" ref="I22:I34" si="1">I21+H22</f>
        <v>400000</v>
      </c>
      <c r="J22" s="26" t="s">
        <v>172</v>
      </c>
    </row>
    <row r="23" spans="1:10" ht="75" x14ac:dyDescent="0.25">
      <c r="A23" s="18" t="s">
        <v>19</v>
      </c>
      <c r="B23" s="26" t="s">
        <v>173</v>
      </c>
      <c r="C23" s="26" t="s">
        <v>174</v>
      </c>
      <c r="D23" s="26" t="s">
        <v>112</v>
      </c>
      <c r="E23" s="26" t="s">
        <v>175</v>
      </c>
      <c r="F23" s="27">
        <v>33.428571428600002</v>
      </c>
      <c r="G23" s="28">
        <v>189600</v>
      </c>
      <c r="H23" s="36">
        <v>189600</v>
      </c>
      <c r="I23" s="29">
        <f t="shared" si="1"/>
        <v>589600</v>
      </c>
      <c r="J23" s="26" t="s">
        <v>176</v>
      </c>
    </row>
    <row r="24" spans="1:10" ht="60" x14ac:dyDescent="0.25">
      <c r="A24" s="18" t="s">
        <v>20</v>
      </c>
      <c r="B24" s="26" t="s">
        <v>177</v>
      </c>
      <c r="C24" s="26" t="s">
        <v>178</v>
      </c>
      <c r="D24" s="26" t="s">
        <v>26</v>
      </c>
      <c r="E24" s="26" t="s">
        <v>179</v>
      </c>
      <c r="F24" s="27">
        <v>33.142857142899999</v>
      </c>
      <c r="G24" s="28">
        <v>200000</v>
      </c>
      <c r="H24" s="36">
        <v>200000</v>
      </c>
      <c r="I24" s="29">
        <f t="shared" si="1"/>
        <v>789600</v>
      </c>
      <c r="J24" s="26" t="s">
        <v>180</v>
      </c>
    </row>
    <row r="25" spans="1:10" ht="60" x14ac:dyDescent="0.25">
      <c r="A25" s="18" t="s">
        <v>21</v>
      </c>
      <c r="B25" s="26" t="s">
        <v>181</v>
      </c>
      <c r="C25" s="26" t="s">
        <v>113</v>
      </c>
      <c r="D25" s="26" t="s">
        <v>114</v>
      </c>
      <c r="E25" s="26" t="s">
        <v>182</v>
      </c>
      <c r="F25" s="27">
        <v>33</v>
      </c>
      <c r="G25" s="28">
        <v>147000</v>
      </c>
      <c r="H25" s="36">
        <v>147000</v>
      </c>
      <c r="I25" s="29">
        <f t="shared" si="1"/>
        <v>936600</v>
      </c>
      <c r="J25" s="26" t="s">
        <v>183</v>
      </c>
    </row>
    <row r="26" spans="1:10" ht="90" x14ac:dyDescent="0.25">
      <c r="A26" s="18" t="s">
        <v>22</v>
      </c>
      <c r="B26" s="26" t="s">
        <v>184</v>
      </c>
      <c r="C26" s="26" t="s">
        <v>126</v>
      </c>
      <c r="D26" s="26" t="s">
        <v>121</v>
      </c>
      <c r="E26" s="26" t="s">
        <v>127</v>
      </c>
      <c r="F26" s="27">
        <v>33</v>
      </c>
      <c r="G26" s="28">
        <v>200000</v>
      </c>
      <c r="H26" s="36">
        <v>200000</v>
      </c>
      <c r="I26" s="29">
        <f t="shared" si="1"/>
        <v>1136600</v>
      </c>
      <c r="J26" s="26" t="s">
        <v>185</v>
      </c>
    </row>
    <row r="27" spans="1:10" ht="75" x14ac:dyDescent="0.25">
      <c r="A27" s="18" t="s">
        <v>23</v>
      </c>
      <c r="B27" s="26" t="s">
        <v>186</v>
      </c>
      <c r="C27" s="26" t="s">
        <v>129</v>
      </c>
      <c r="D27" s="26" t="s">
        <v>117</v>
      </c>
      <c r="E27" s="26" t="s">
        <v>187</v>
      </c>
      <c r="F27" s="27">
        <v>32.857142857100001</v>
      </c>
      <c r="G27" s="28">
        <v>200000</v>
      </c>
      <c r="H27" s="36">
        <v>200000</v>
      </c>
      <c r="I27" s="29">
        <f t="shared" si="1"/>
        <v>1336600</v>
      </c>
      <c r="J27" s="26" t="s">
        <v>188</v>
      </c>
    </row>
    <row r="28" spans="1:10" ht="45" x14ac:dyDescent="0.25">
      <c r="A28" s="18" t="s">
        <v>24</v>
      </c>
      <c r="B28" s="26" t="s">
        <v>189</v>
      </c>
      <c r="C28" s="26" t="s">
        <v>190</v>
      </c>
      <c r="D28" s="26" t="s">
        <v>116</v>
      </c>
      <c r="E28" s="26" t="s">
        <v>191</v>
      </c>
      <c r="F28" s="27">
        <v>32.571428571399998</v>
      </c>
      <c r="G28" s="28">
        <v>200000</v>
      </c>
      <c r="H28" s="36">
        <v>200000</v>
      </c>
      <c r="I28" s="29">
        <f t="shared" si="1"/>
        <v>1536600</v>
      </c>
      <c r="J28" s="26" t="s">
        <v>192</v>
      </c>
    </row>
    <row r="29" spans="1:10" ht="135" x14ac:dyDescent="0.25">
      <c r="A29" s="18" t="s">
        <v>30</v>
      </c>
      <c r="B29" s="26" t="s">
        <v>193</v>
      </c>
      <c r="C29" s="26" t="s">
        <v>125</v>
      </c>
      <c r="D29" s="26" t="s">
        <v>25</v>
      </c>
      <c r="E29" s="26" t="s">
        <v>194</v>
      </c>
      <c r="F29" s="27">
        <v>32.285714285700003</v>
      </c>
      <c r="G29" s="28">
        <v>175000</v>
      </c>
      <c r="H29" s="36">
        <v>175000</v>
      </c>
      <c r="I29" s="29">
        <f t="shared" si="1"/>
        <v>1711600</v>
      </c>
      <c r="J29" s="26" t="s">
        <v>195</v>
      </c>
    </row>
    <row r="30" spans="1:10" ht="135" x14ac:dyDescent="0.25">
      <c r="A30" s="18" t="s">
        <v>31</v>
      </c>
      <c r="B30" s="26" t="s">
        <v>196</v>
      </c>
      <c r="C30" s="26" t="s">
        <v>115</v>
      </c>
      <c r="D30" s="26" t="s">
        <v>27</v>
      </c>
      <c r="E30" s="26" t="s">
        <v>197</v>
      </c>
      <c r="F30" s="27">
        <v>32</v>
      </c>
      <c r="G30" s="28">
        <v>165000</v>
      </c>
      <c r="H30" s="36">
        <v>165000</v>
      </c>
      <c r="I30" s="29">
        <f t="shared" si="1"/>
        <v>1876600</v>
      </c>
      <c r="J30" s="26" t="s">
        <v>198</v>
      </c>
    </row>
    <row r="31" spans="1:10" ht="60" x14ac:dyDescent="0.25">
      <c r="A31" s="18" t="s">
        <v>32</v>
      </c>
      <c r="B31" s="26" t="s">
        <v>199</v>
      </c>
      <c r="C31" s="26" t="s">
        <v>128</v>
      </c>
      <c r="D31" s="26" t="s">
        <v>25</v>
      </c>
      <c r="E31" s="26" t="s">
        <v>200</v>
      </c>
      <c r="F31" s="27">
        <v>31.857142857100001</v>
      </c>
      <c r="G31" s="28">
        <v>200000</v>
      </c>
      <c r="H31" s="36">
        <v>200000</v>
      </c>
      <c r="I31" s="29">
        <f t="shared" si="1"/>
        <v>2076600</v>
      </c>
      <c r="J31" s="26" t="s">
        <v>201</v>
      </c>
    </row>
    <row r="32" spans="1:10" ht="75" x14ac:dyDescent="0.25">
      <c r="A32" s="18" t="s">
        <v>33</v>
      </c>
      <c r="B32" s="26" t="s">
        <v>202</v>
      </c>
      <c r="C32" s="26" t="s">
        <v>203</v>
      </c>
      <c r="D32" s="26" t="s">
        <v>27</v>
      </c>
      <c r="E32" s="26" t="s">
        <v>204</v>
      </c>
      <c r="F32" s="27">
        <v>31.714285714300001</v>
      </c>
      <c r="G32" s="28">
        <v>190000</v>
      </c>
      <c r="H32" s="36">
        <v>190000</v>
      </c>
      <c r="I32" s="29">
        <f t="shared" si="1"/>
        <v>2266600</v>
      </c>
      <c r="J32" s="26" t="s">
        <v>205</v>
      </c>
    </row>
    <row r="33" spans="1:10" ht="90" x14ac:dyDescent="0.25">
      <c r="A33" s="18" t="s">
        <v>34</v>
      </c>
      <c r="B33" s="26" t="s">
        <v>206</v>
      </c>
      <c r="C33" s="26" t="s">
        <v>207</v>
      </c>
      <c r="D33" s="26" t="s">
        <v>27</v>
      </c>
      <c r="E33" s="26" t="s">
        <v>208</v>
      </c>
      <c r="F33" s="27">
        <v>31.714285714300001</v>
      </c>
      <c r="G33" s="28">
        <v>200000</v>
      </c>
      <c r="H33" s="37">
        <v>200000</v>
      </c>
      <c r="I33" s="29">
        <f t="shared" si="1"/>
        <v>2466600</v>
      </c>
      <c r="J33" s="26" t="s">
        <v>209</v>
      </c>
    </row>
    <row r="34" spans="1:10" ht="60" x14ac:dyDescent="0.25">
      <c r="A34" s="18" t="s">
        <v>35</v>
      </c>
      <c r="B34" s="26" t="s">
        <v>859</v>
      </c>
      <c r="C34" s="26" t="s">
        <v>860</v>
      </c>
      <c r="D34" s="26" t="s">
        <v>121</v>
      </c>
      <c r="E34" s="26" t="s">
        <v>861</v>
      </c>
      <c r="F34" s="27">
        <v>31.714285714300001</v>
      </c>
      <c r="G34" s="32">
        <v>78800</v>
      </c>
      <c r="H34" s="33">
        <v>33400</v>
      </c>
      <c r="I34" s="29">
        <f t="shared" si="1"/>
        <v>2500000</v>
      </c>
      <c r="J34" s="26" t="s">
        <v>862</v>
      </c>
    </row>
    <row r="35" spans="1:10" x14ac:dyDescent="0.25">
      <c r="B35" s="35" t="s">
        <v>13</v>
      </c>
      <c r="G35" s="21"/>
      <c r="H35" s="38">
        <f>SUM(H20:H34)</f>
        <v>2500000</v>
      </c>
      <c r="I35" s="21"/>
    </row>
    <row r="36" spans="1:10" x14ac:dyDescent="0.25">
      <c r="B36" s="14"/>
      <c r="G36" s="21"/>
      <c r="H36" s="22"/>
      <c r="I36" s="21"/>
    </row>
    <row r="37" spans="1:10" x14ac:dyDescent="0.25">
      <c r="B37" s="51" t="s">
        <v>124</v>
      </c>
      <c r="C37" s="52"/>
      <c r="D37" s="52"/>
      <c r="E37" s="52"/>
      <c r="H37" s="39">
        <f>H14+H35</f>
        <v>3000000</v>
      </c>
      <c r="I37" s="21"/>
    </row>
    <row r="38" spans="1:10" x14ac:dyDescent="0.25">
      <c r="B38" s="16"/>
      <c r="C38" s="23"/>
      <c r="D38" s="23"/>
      <c r="E38" s="23"/>
      <c r="H38" s="24"/>
    </row>
    <row r="39" spans="1:10" x14ac:dyDescent="0.25">
      <c r="B39" s="16"/>
      <c r="C39" s="23"/>
      <c r="D39" s="23"/>
      <c r="E39" s="23"/>
      <c r="H39" s="24"/>
    </row>
    <row r="41" spans="1:10" ht="15" customHeight="1" x14ac:dyDescent="0.25">
      <c r="A41" s="48" t="s">
        <v>15</v>
      </c>
      <c r="B41" s="49"/>
      <c r="C41" s="49"/>
      <c r="D41" s="49"/>
      <c r="E41" s="49"/>
      <c r="F41" s="49"/>
      <c r="G41" s="49"/>
      <c r="H41" s="49"/>
      <c r="I41" s="50"/>
      <c r="J41" s="5"/>
    </row>
    <row r="42" spans="1:10" x14ac:dyDescent="0.25">
      <c r="A42" s="43" t="s">
        <v>12</v>
      </c>
      <c r="B42" s="44"/>
      <c r="C42" s="44"/>
      <c r="D42" s="44"/>
      <c r="E42" s="44"/>
      <c r="F42" s="44"/>
      <c r="G42" s="44"/>
      <c r="H42" s="45"/>
      <c r="I42" s="1">
        <v>25900000</v>
      </c>
      <c r="J42" s="6"/>
    </row>
    <row r="43" spans="1:10" ht="60" x14ac:dyDescent="0.25">
      <c r="A43" s="8" t="s">
        <v>0</v>
      </c>
      <c r="B43" s="8" t="s">
        <v>1</v>
      </c>
      <c r="C43" s="8" t="s">
        <v>2</v>
      </c>
      <c r="D43" s="8" t="s">
        <v>3</v>
      </c>
      <c r="E43" s="8" t="s">
        <v>4</v>
      </c>
      <c r="F43" s="8" t="s">
        <v>5</v>
      </c>
      <c r="G43" s="8" t="s">
        <v>6</v>
      </c>
      <c r="H43" s="8" t="s">
        <v>7</v>
      </c>
      <c r="I43" s="8" t="s">
        <v>8</v>
      </c>
      <c r="J43" s="8" t="s">
        <v>14</v>
      </c>
    </row>
    <row r="44" spans="1:10" ht="45" x14ac:dyDescent="0.25">
      <c r="A44" s="18" t="s">
        <v>9</v>
      </c>
      <c r="B44" s="26" t="s">
        <v>573</v>
      </c>
      <c r="C44" s="26" t="s">
        <v>574</v>
      </c>
      <c r="D44" s="26" t="s">
        <v>118</v>
      </c>
      <c r="E44" s="26" t="s">
        <v>575</v>
      </c>
      <c r="F44" s="27">
        <v>43.714285714299997</v>
      </c>
      <c r="G44" s="28">
        <v>453748</v>
      </c>
      <c r="H44" s="31">
        <v>453748</v>
      </c>
      <c r="I44" s="29">
        <f>H44</f>
        <v>453748</v>
      </c>
      <c r="J44" s="26" t="s">
        <v>576</v>
      </c>
    </row>
    <row r="45" spans="1:10" ht="60" x14ac:dyDescent="0.25">
      <c r="A45" s="18" t="s">
        <v>10</v>
      </c>
      <c r="B45" s="26" t="s">
        <v>577</v>
      </c>
      <c r="C45" s="26" t="s">
        <v>578</v>
      </c>
      <c r="D45" s="26" t="s">
        <v>26</v>
      </c>
      <c r="E45" s="26" t="s">
        <v>579</v>
      </c>
      <c r="F45" s="27">
        <v>43.428571428600002</v>
      </c>
      <c r="G45" s="28">
        <v>560000</v>
      </c>
      <c r="H45" s="31">
        <v>560000</v>
      </c>
      <c r="I45" s="29">
        <f>H44+H45</f>
        <v>1013748</v>
      </c>
      <c r="J45" s="26" t="s">
        <v>580</v>
      </c>
    </row>
    <row r="46" spans="1:10" ht="105" x14ac:dyDescent="0.25">
      <c r="A46" s="18" t="s">
        <v>11</v>
      </c>
      <c r="B46" s="26" t="s">
        <v>581</v>
      </c>
      <c r="C46" s="26" t="s">
        <v>582</v>
      </c>
      <c r="D46" s="26" t="s">
        <v>122</v>
      </c>
      <c r="E46" s="26" t="s">
        <v>583</v>
      </c>
      <c r="F46" s="27">
        <v>43</v>
      </c>
      <c r="G46" s="28">
        <v>381047</v>
      </c>
      <c r="H46" s="31">
        <v>381047</v>
      </c>
      <c r="I46" s="29">
        <f>I45+H46</f>
        <v>1394795</v>
      </c>
      <c r="J46" s="26" t="s">
        <v>584</v>
      </c>
    </row>
    <row r="47" spans="1:10" ht="45" x14ac:dyDescent="0.25">
      <c r="A47" s="18" t="s">
        <v>19</v>
      </c>
      <c r="B47" s="26" t="s">
        <v>585</v>
      </c>
      <c r="C47" s="26" t="s">
        <v>586</v>
      </c>
      <c r="D47" s="26" t="s">
        <v>26</v>
      </c>
      <c r="E47" s="26" t="s">
        <v>587</v>
      </c>
      <c r="F47" s="27">
        <v>42.857142857100001</v>
      </c>
      <c r="G47" s="28">
        <v>600000</v>
      </c>
      <c r="H47" s="31">
        <v>600000</v>
      </c>
      <c r="I47" s="29">
        <f>I46+H47</f>
        <v>1994795</v>
      </c>
      <c r="J47" s="26" t="s">
        <v>588</v>
      </c>
    </row>
    <row r="48" spans="1:10" ht="60" x14ac:dyDescent="0.25">
      <c r="A48" s="18" t="s">
        <v>20</v>
      </c>
      <c r="B48" s="26" t="s">
        <v>589</v>
      </c>
      <c r="C48" s="26" t="s">
        <v>590</v>
      </c>
      <c r="D48" s="26" t="s">
        <v>120</v>
      </c>
      <c r="E48" s="26" t="s">
        <v>591</v>
      </c>
      <c r="F48" s="27">
        <v>42.428571428600002</v>
      </c>
      <c r="G48" s="28">
        <v>384296</v>
      </c>
      <c r="H48" s="31">
        <v>384296</v>
      </c>
      <c r="I48" s="29">
        <f t="shared" ref="I48:I111" si="2">I47+H48</f>
        <v>2379091</v>
      </c>
      <c r="J48" s="26" t="s">
        <v>592</v>
      </c>
    </row>
    <row r="49" spans="1:10" ht="75" x14ac:dyDescent="0.25">
      <c r="A49" s="18" t="s">
        <v>21</v>
      </c>
      <c r="B49" s="26" t="s">
        <v>593</v>
      </c>
      <c r="C49" s="26" t="s">
        <v>594</v>
      </c>
      <c r="D49" s="26" t="s">
        <v>26</v>
      </c>
      <c r="E49" s="26" t="s">
        <v>595</v>
      </c>
      <c r="F49" s="27">
        <v>42.285714285700003</v>
      </c>
      <c r="G49" s="28">
        <v>202000</v>
      </c>
      <c r="H49" s="31">
        <v>202000</v>
      </c>
      <c r="I49" s="29">
        <f t="shared" si="2"/>
        <v>2581091</v>
      </c>
      <c r="J49" s="26" t="s">
        <v>596</v>
      </c>
    </row>
    <row r="50" spans="1:10" ht="60" x14ac:dyDescent="0.25">
      <c r="A50" s="18" t="s">
        <v>22</v>
      </c>
      <c r="B50" s="26" t="s">
        <v>597</v>
      </c>
      <c r="C50" s="26" t="s">
        <v>598</v>
      </c>
      <c r="D50" s="26" t="s">
        <v>118</v>
      </c>
      <c r="E50" s="26" t="s">
        <v>599</v>
      </c>
      <c r="F50" s="27">
        <v>42.142857142899999</v>
      </c>
      <c r="G50" s="28">
        <v>302000</v>
      </c>
      <c r="H50" s="31">
        <v>302000</v>
      </c>
      <c r="I50" s="29">
        <f t="shared" si="2"/>
        <v>2883091</v>
      </c>
      <c r="J50" s="26" t="s">
        <v>600</v>
      </c>
    </row>
    <row r="51" spans="1:10" ht="105" x14ac:dyDescent="0.25">
      <c r="A51" s="18" t="s">
        <v>23</v>
      </c>
      <c r="B51" s="26" t="s">
        <v>601</v>
      </c>
      <c r="C51" s="26" t="s">
        <v>602</v>
      </c>
      <c r="D51" s="26" t="s">
        <v>122</v>
      </c>
      <c r="E51" s="26" t="s">
        <v>603</v>
      </c>
      <c r="F51" s="27">
        <v>42</v>
      </c>
      <c r="G51" s="28">
        <v>600000</v>
      </c>
      <c r="H51" s="31">
        <v>600000</v>
      </c>
      <c r="I51" s="29">
        <f t="shared" si="2"/>
        <v>3483091</v>
      </c>
      <c r="J51" s="26" t="s">
        <v>604</v>
      </c>
    </row>
    <row r="52" spans="1:10" ht="45" x14ac:dyDescent="0.25">
      <c r="A52" s="18" t="s">
        <v>24</v>
      </c>
      <c r="B52" s="26" t="s">
        <v>605</v>
      </c>
      <c r="C52" s="26" t="s">
        <v>606</v>
      </c>
      <c r="D52" s="26" t="s">
        <v>116</v>
      </c>
      <c r="E52" s="26" t="s">
        <v>607</v>
      </c>
      <c r="F52" s="27">
        <v>41.857142857100001</v>
      </c>
      <c r="G52" s="28">
        <v>569184</v>
      </c>
      <c r="H52" s="31">
        <v>569184</v>
      </c>
      <c r="I52" s="29">
        <f t="shared" si="2"/>
        <v>4052275</v>
      </c>
      <c r="J52" s="26" t="s">
        <v>608</v>
      </c>
    </row>
    <row r="53" spans="1:10" ht="60" x14ac:dyDescent="0.25">
      <c r="A53" s="18" t="s">
        <v>30</v>
      </c>
      <c r="B53" s="26" t="s">
        <v>609</v>
      </c>
      <c r="C53" s="26" t="s">
        <v>610</v>
      </c>
      <c r="D53" s="26" t="s">
        <v>27</v>
      </c>
      <c r="E53" s="26" t="s">
        <v>611</v>
      </c>
      <c r="F53" s="27">
        <v>41.857142857100001</v>
      </c>
      <c r="G53" s="28">
        <v>600000</v>
      </c>
      <c r="H53" s="31">
        <v>600000</v>
      </c>
      <c r="I53" s="29">
        <f t="shared" si="2"/>
        <v>4652275</v>
      </c>
      <c r="J53" s="26" t="s">
        <v>612</v>
      </c>
    </row>
    <row r="54" spans="1:10" ht="60" x14ac:dyDescent="0.25">
      <c r="A54" s="18" t="s">
        <v>31</v>
      </c>
      <c r="B54" s="26" t="s">
        <v>613</v>
      </c>
      <c r="C54" s="26" t="s">
        <v>614</v>
      </c>
      <c r="D54" s="26" t="s">
        <v>28</v>
      </c>
      <c r="E54" s="26" t="s">
        <v>615</v>
      </c>
      <c r="F54" s="27">
        <v>41.857142857100001</v>
      </c>
      <c r="G54" s="28">
        <v>600000</v>
      </c>
      <c r="H54" s="31">
        <v>600000</v>
      </c>
      <c r="I54" s="29">
        <f t="shared" si="2"/>
        <v>5252275</v>
      </c>
      <c r="J54" s="26" t="s">
        <v>616</v>
      </c>
    </row>
    <row r="55" spans="1:10" ht="75" x14ac:dyDescent="0.25">
      <c r="A55" s="18" t="s">
        <v>32</v>
      </c>
      <c r="B55" s="26" t="s">
        <v>617</v>
      </c>
      <c r="C55" s="26" t="s">
        <v>618</v>
      </c>
      <c r="D55" s="26" t="s">
        <v>117</v>
      </c>
      <c r="E55" s="26" t="s">
        <v>619</v>
      </c>
      <c r="F55" s="27">
        <v>41.714285714299997</v>
      </c>
      <c r="G55" s="28">
        <v>600000</v>
      </c>
      <c r="H55" s="31">
        <v>600000</v>
      </c>
      <c r="I55" s="29">
        <f t="shared" si="2"/>
        <v>5852275</v>
      </c>
      <c r="J55" s="26" t="s">
        <v>620</v>
      </c>
    </row>
    <row r="56" spans="1:10" ht="45" x14ac:dyDescent="0.25">
      <c r="A56" s="18" t="s">
        <v>33</v>
      </c>
      <c r="B56" s="26" t="s">
        <v>621</v>
      </c>
      <c r="C56" s="26" t="s">
        <v>622</v>
      </c>
      <c r="D56" s="26" t="s">
        <v>27</v>
      </c>
      <c r="E56" s="26" t="s">
        <v>623</v>
      </c>
      <c r="F56" s="27">
        <v>41.571428571399998</v>
      </c>
      <c r="G56" s="28">
        <v>600000</v>
      </c>
      <c r="H56" s="31">
        <v>600000</v>
      </c>
      <c r="I56" s="29">
        <f t="shared" si="2"/>
        <v>6452275</v>
      </c>
      <c r="J56" s="26" t="s">
        <v>624</v>
      </c>
    </row>
    <row r="57" spans="1:10" ht="45" x14ac:dyDescent="0.25">
      <c r="A57" s="18" t="s">
        <v>34</v>
      </c>
      <c r="B57" s="26" t="s">
        <v>625</v>
      </c>
      <c r="C57" s="26" t="s">
        <v>626</v>
      </c>
      <c r="D57" s="26" t="s">
        <v>120</v>
      </c>
      <c r="E57" s="26" t="s">
        <v>627</v>
      </c>
      <c r="F57" s="27">
        <v>41.428571428600002</v>
      </c>
      <c r="G57" s="28">
        <v>600000</v>
      </c>
      <c r="H57" s="31">
        <v>600000</v>
      </c>
      <c r="I57" s="29">
        <f t="shared" si="2"/>
        <v>7052275</v>
      </c>
      <c r="J57" s="26" t="s">
        <v>628</v>
      </c>
    </row>
    <row r="58" spans="1:10" ht="75" x14ac:dyDescent="0.25">
      <c r="A58" s="18" t="s">
        <v>35</v>
      </c>
      <c r="B58" s="26" t="s">
        <v>629</v>
      </c>
      <c r="C58" s="26" t="s">
        <v>630</v>
      </c>
      <c r="D58" s="26" t="s">
        <v>27</v>
      </c>
      <c r="E58" s="26" t="s">
        <v>631</v>
      </c>
      <c r="F58" s="27">
        <v>41.285714285700003</v>
      </c>
      <c r="G58" s="28">
        <v>600000</v>
      </c>
      <c r="H58" s="31">
        <v>600000</v>
      </c>
      <c r="I58" s="29">
        <f t="shared" si="2"/>
        <v>7652275</v>
      </c>
      <c r="J58" s="26" t="s">
        <v>632</v>
      </c>
    </row>
    <row r="59" spans="1:10" ht="75" x14ac:dyDescent="0.25">
      <c r="A59" s="18" t="s">
        <v>36</v>
      </c>
      <c r="B59" s="26" t="s">
        <v>633</v>
      </c>
      <c r="C59" s="26" t="s">
        <v>634</v>
      </c>
      <c r="D59" s="26" t="s">
        <v>28</v>
      </c>
      <c r="E59" s="26" t="s">
        <v>635</v>
      </c>
      <c r="F59" s="27">
        <v>41.285714285700003</v>
      </c>
      <c r="G59" s="28">
        <v>430000</v>
      </c>
      <c r="H59" s="31">
        <v>430000</v>
      </c>
      <c r="I59" s="29">
        <f t="shared" si="2"/>
        <v>8082275</v>
      </c>
      <c r="J59" s="26" t="s">
        <v>636</v>
      </c>
    </row>
    <row r="60" spans="1:10" ht="75" x14ac:dyDescent="0.25">
      <c r="A60" s="18" t="s">
        <v>37</v>
      </c>
      <c r="B60" s="26" t="s">
        <v>637</v>
      </c>
      <c r="C60" s="26" t="s">
        <v>638</v>
      </c>
      <c r="D60" s="26" t="s">
        <v>28</v>
      </c>
      <c r="E60" s="26" t="s">
        <v>639</v>
      </c>
      <c r="F60" s="27">
        <v>41.285714285700003</v>
      </c>
      <c r="G60" s="28">
        <v>548000</v>
      </c>
      <c r="H60" s="31">
        <v>548000</v>
      </c>
      <c r="I60" s="29">
        <f t="shared" si="2"/>
        <v>8630275</v>
      </c>
      <c r="J60" s="26" t="s">
        <v>640</v>
      </c>
    </row>
    <row r="61" spans="1:10" ht="45" x14ac:dyDescent="0.25">
      <c r="A61" s="18" t="s">
        <v>38</v>
      </c>
      <c r="B61" s="26" t="s">
        <v>641</v>
      </c>
      <c r="C61" s="26" t="s">
        <v>642</v>
      </c>
      <c r="D61" s="26" t="s">
        <v>120</v>
      </c>
      <c r="E61" s="26" t="s">
        <v>643</v>
      </c>
      <c r="F61" s="27">
        <v>41.142857142899999</v>
      </c>
      <c r="G61" s="28">
        <v>188000</v>
      </c>
      <c r="H61" s="31">
        <v>188000</v>
      </c>
      <c r="I61" s="29">
        <f t="shared" si="2"/>
        <v>8818275</v>
      </c>
      <c r="J61" s="26" t="s">
        <v>644</v>
      </c>
    </row>
    <row r="62" spans="1:10" ht="60" x14ac:dyDescent="0.25">
      <c r="A62" s="18" t="s">
        <v>39</v>
      </c>
      <c r="B62" s="26" t="s">
        <v>645</v>
      </c>
      <c r="C62" s="26" t="s">
        <v>646</v>
      </c>
      <c r="D62" s="26" t="s">
        <v>27</v>
      </c>
      <c r="E62" s="26" t="s">
        <v>647</v>
      </c>
      <c r="F62" s="27">
        <v>41.142857142899999</v>
      </c>
      <c r="G62" s="28">
        <v>200000</v>
      </c>
      <c r="H62" s="31">
        <v>200000</v>
      </c>
      <c r="I62" s="29">
        <f t="shared" si="2"/>
        <v>9018275</v>
      </c>
      <c r="J62" s="26" t="s">
        <v>648</v>
      </c>
    </row>
    <row r="63" spans="1:10" ht="60" x14ac:dyDescent="0.25">
      <c r="A63" s="18" t="s">
        <v>40</v>
      </c>
      <c r="B63" s="26" t="s">
        <v>649</v>
      </c>
      <c r="C63" s="26" t="s">
        <v>650</v>
      </c>
      <c r="D63" s="26" t="s">
        <v>25</v>
      </c>
      <c r="E63" s="26" t="s">
        <v>651</v>
      </c>
      <c r="F63" s="27">
        <v>41</v>
      </c>
      <c r="G63" s="28">
        <v>600000</v>
      </c>
      <c r="H63" s="31">
        <v>600000</v>
      </c>
      <c r="I63" s="29">
        <f t="shared" si="2"/>
        <v>9618275</v>
      </c>
      <c r="J63" s="26" t="s">
        <v>652</v>
      </c>
    </row>
    <row r="64" spans="1:10" ht="60" x14ac:dyDescent="0.25">
      <c r="A64" s="18" t="s">
        <v>41</v>
      </c>
      <c r="B64" s="26" t="s">
        <v>653</v>
      </c>
      <c r="C64" s="26" t="s">
        <v>654</v>
      </c>
      <c r="D64" s="26" t="s">
        <v>116</v>
      </c>
      <c r="E64" s="26" t="s">
        <v>655</v>
      </c>
      <c r="F64" s="27">
        <v>41</v>
      </c>
      <c r="G64" s="28">
        <v>161000</v>
      </c>
      <c r="H64" s="31">
        <v>161000</v>
      </c>
      <c r="I64" s="29">
        <f t="shared" si="2"/>
        <v>9779275</v>
      </c>
      <c r="J64" s="26" t="s">
        <v>656</v>
      </c>
    </row>
    <row r="65" spans="1:10" ht="30" x14ac:dyDescent="0.25">
      <c r="A65" s="18" t="s">
        <v>42</v>
      </c>
      <c r="B65" s="26" t="s">
        <v>657</v>
      </c>
      <c r="C65" s="26" t="s">
        <v>658</v>
      </c>
      <c r="D65" s="26" t="s">
        <v>114</v>
      </c>
      <c r="E65" s="26" t="s">
        <v>659</v>
      </c>
      <c r="F65" s="27">
        <v>41</v>
      </c>
      <c r="G65" s="28">
        <v>599332</v>
      </c>
      <c r="H65" s="31">
        <v>599332</v>
      </c>
      <c r="I65" s="29">
        <f t="shared" si="2"/>
        <v>10378607</v>
      </c>
      <c r="J65" s="26" t="s">
        <v>660</v>
      </c>
    </row>
    <row r="66" spans="1:10" ht="45" x14ac:dyDescent="0.25">
      <c r="A66" s="18" t="s">
        <v>43</v>
      </c>
      <c r="B66" s="26" t="s">
        <v>661</v>
      </c>
      <c r="C66" s="26" t="s">
        <v>662</v>
      </c>
      <c r="D66" s="26" t="s">
        <v>120</v>
      </c>
      <c r="E66" s="26" t="s">
        <v>663</v>
      </c>
      <c r="F66" s="27">
        <v>40.857142857100001</v>
      </c>
      <c r="G66" s="28">
        <v>381968</v>
      </c>
      <c r="H66" s="31">
        <v>381968</v>
      </c>
      <c r="I66" s="29">
        <f t="shared" si="2"/>
        <v>10760575</v>
      </c>
      <c r="J66" s="26" t="s">
        <v>664</v>
      </c>
    </row>
    <row r="67" spans="1:10" ht="60" x14ac:dyDescent="0.25">
      <c r="A67" s="18" t="s">
        <v>44</v>
      </c>
      <c r="B67" s="26" t="s">
        <v>665</v>
      </c>
      <c r="C67" s="26" t="s">
        <v>666</v>
      </c>
      <c r="D67" s="26" t="s">
        <v>27</v>
      </c>
      <c r="E67" s="26" t="s">
        <v>667</v>
      </c>
      <c r="F67" s="27">
        <v>40.857142857100001</v>
      </c>
      <c r="G67" s="28">
        <v>110000</v>
      </c>
      <c r="H67" s="31">
        <v>110000</v>
      </c>
      <c r="I67" s="29">
        <f t="shared" si="2"/>
        <v>10870575</v>
      </c>
      <c r="J67" s="26" t="s">
        <v>668</v>
      </c>
    </row>
    <row r="68" spans="1:10" ht="60" x14ac:dyDescent="0.25">
      <c r="A68" s="18" t="s">
        <v>45</v>
      </c>
      <c r="B68" s="26" t="s">
        <v>669</v>
      </c>
      <c r="C68" s="26" t="s">
        <v>670</v>
      </c>
      <c r="D68" s="26" t="s">
        <v>117</v>
      </c>
      <c r="E68" s="26" t="s">
        <v>671</v>
      </c>
      <c r="F68" s="27">
        <v>40.857142857100001</v>
      </c>
      <c r="G68" s="28">
        <v>500000</v>
      </c>
      <c r="H68" s="31">
        <v>500000</v>
      </c>
      <c r="I68" s="29">
        <f t="shared" si="2"/>
        <v>11370575</v>
      </c>
      <c r="J68" s="26" t="s">
        <v>672</v>
      </c>
    </row>
    <row r="69" spans="1:10" ht="60" x14ac:dyDescent="0.25">
      <c r="A69" s="18" t="s">
        <v>46</v>
      </c>
      <c r="B69" s="26" t="s">
        <v>673</v>
      </c>
      <c r="C69" s="26" t="s">
        <v>674</v>
      </c>
      <c r="D69" s="26" t="s">
        <v>118</v>
      </c>
      <c r="E69" s="26" t="s">
        <v>675</v>
      </c>
      <c r="F69" s="27">
        <v>40.714285714299997</v>
      </c>
      <c r="G69" s="28">
        <v>58080</v>
      </c>
      <c r="H69" s="31">
        <v>58080</v>
      </c>
      <c r="I69" s="29">
        <f t="shared" si="2"/>
        <v>11428655</v>
      </c>
      <c r="J69" s="26" t="s">
        <v>676</v>
      </c>
    </row>
    <row r="70" spans="1:10" ht="45" x14ac:dyDescent="0.25">
      <c r="A70" s="18" t="s">
        <v>47</v>
      </c>
      <c r="B70" s="26" t="s">
        <v>677</v>
      </c>
      <c r="C70" s="26" t="s">
        <v>678</v>
      </c>
      <c r="D70" s="26" t="s">
        <v>117</v>
      </c>
      <c r="E70" s="26" t="s">
        <v>679</v>
      </c>
      <c r="F70" s="27">
        <v>40.714285714299997</v>
      </c>
      <c r="G70" s="28">
        <v>600000</v>
      </c>
      <c r="H70" s="31">
        <v>600000</v>
      </c>
      <c r="I70" s="29">
        <f t="shared" si="2"/>
        <v>12028655</v>
      </c>
      <c r="J70" s="26" t="s">
        <v>680</v>
      </c>
    </row>
    <row r="71" spans="1:10" ht="30" x14ac:dyDescent="0.25">
      <c r="A71" s="18" t="s">
        <v>48</v>
      </c>
      <c r="B71" s="26" t="s">
        <v>681</v>
      </c>
      <c r="C71" s="26" t="s">
        <v>682</v>
      </c>
      <c r="D71" s="26" t="s">
        <v>114</v>
      </c>
      <c r="E71" s="26" t="s">
        <v>683</v>
      </c>
      <c r="F71" s="27">
        <v>40.714285714299997</v>
      </c>
      <c r="G71" s="28">
        <v>600000</v>
      </c>
      <c r="H71" s="31">
        <v>600000</v>
      </c>
      <c r="I71" s="29">
        <f t="shared" si="2"/>
        <v>12628655</v>
      </c>
      <c r="J71" s="26" t="s">
        <v>684</v>
      </c>
    </row>
    <row r="72" spans="1:10" ht="45" x14ac:dyDescent="0.25">
      <c r="A72" s="18" t="s">
        <v>49</v>
      </c>
      <c r="B72" s="26" t="s">
        <v>685</v>
      </c>
      <c r="C72" s="26" t="s">
        <v>686</v>
      </c>
      <c r="D72" s="26" t="s">
        <v>27</v>
      </c>
      <c r="E72" s="26" t="s">
        <v>687</v>
      </c>
      <c r="F72" s="27">
        <v>40.571428571399998</v>
      </c>
      <c r="G72" s="28">
        <v>150000</v>
      </c>
      <c r="H72" s="31">
        <v>150000</v>
      </c>
      <c r="I72" s="29">
        <f t="shared" si="2"/>
        <v>12778655</v>
      </c>
      <c r="J72" s="26" t="s">
        <v>688</v>
      </c>
    </row>
    <row r="73" spans="1:10" ht="60" x14ac:dyDescent="0.25">
      <c r="A73" s="18" t="s">
        <v>50</v>
      </c>
      <c r="B73" s="26" t="s">
        <v>689</v>
      </c>
      <c r="C73" s="26" t="s">
        <v>690</v>
      </c>
      <c r="D73" s="26" t="s">
        <v>114</v>
      </c>
      <c r="E73" s="26" t="s">
        <v>691</v>
      </c>
      <c r="F73" s="27">
        <v>40.571428571399998</v>
      </c>
      <c r="G73" s="28">
        <v>218102</v>
      </c>
      <c r="H73" s="34">
        <v>218102</v>
      </c>
      <c r="I73" s="29">
        <f t="shared" si="2"/>
        <v>12996757</v>
      </c>
      <c r="J73" s="26" t="s">
        <v>692</v>
      </c>
    </row>
    <row r="74" spans="1:10" ht="45" x14ac:dyDescent="0.25">
      <c r="A74" s="18" t="s">
        <v>51</v>
      </c>
      <c r="B74" s="26" t="s">
        <v>693</v>
      </c>
      <c r="C74" s="26" t="s">
        <v>694</v>
      </c>
      <c r="D74" s="26" t="s">
        <v>116</v>
      </c>
      <c r="E74" s="26" t="s">
        <v>695</v>
      </c>
      <c r="F74" s="27">
        <v>40.571428571399998</v>
      </c>
      <c r="G74" s="28">
        <v>480000</v>
      </c>
      <c r="H74" s="31">
        <v>480000</v>
      </c>
      <c r="I74" s="29">
        <f t="shared" si="2"/>
        <v>13476757</v>
      </c>
      <c r="J74" s="26" t="s">
        <v>696</v>
      </c>
    </row>
    <row r="75" spans="1:10" ht="30" x14ac:dyDescent="0.25">
      <c r="A75" s="18" t="s">
        <v>52</v>
      </c>
      <c r="B75" s="26" t="s">
        <v>697</v>
      </c>
      <c r="C75" s="26" t="s">
        <v>698</v>
      </c>
      <c r="D75" s="26" t="s">
        <v>116</v>
      </c>
      <c r="E75" s="26" t="s">
        <v>699</v>
      </c>
      <c r="F75" s="27">
        <v>40.428571428600002</v>
      </c>
      <c r="G75" s="28">
        <v>284000</v>
      </c>
      <c r="H75" s="31">
        <v>284000</v>
      </c>
      <c r="I75" s="29">
        <f t="shared" si="2"/>
        <v>13760757</v>
      </c>
      <c r="J75" s="26" t="s">
        <v>700</v>
      </c>
    </row>
    <row r="76" spans="1:10" ht="45" x14ac:dyDescent="0.25">
      <c r="A76" s="18" t="s">
        <v>53</v>
      </c>
      <c r="B76" s="26" t="s">
        <v>701</v>
      </c>
      <c r="C76" s="26" t="s">
        <v>702</v>
      </c>
      <c r="D76" s="26" t="s">
        <v>112</v>
      </c>
      <c r="E76" s="26" t="s">
        <v>703</v>
      </c>
      <c r="F76" s="27">
        <v>40.428571428600002</v>
      </c>
      <c r="G76" s="28">
        <v>478000</v>
      </c>
      <c r="H76" s="31">
        <v>478000</v>
      </c>
      <c r="I76" s="29">
        <f t="shared" si="2"/>
        <v>14238757</v>
      </c>
      <c r="J76" s="26" t="s">
        <v>704</v>
      </c>
    </row>
    <row r="77" spans="1:10" ht="60" x14ac:dyDescent="0.25">
      <c r="A77" s="18" t="s">
        <v>54</v>
      </c>
      <c r="B77" s="26" t="s">
        <v>705</v>
      </c>
      <c r="C77" s="26" t="s">
        <v>706</v>
      </c>
      <c r="D77" s="26" t="s">
        <v>27</v>
      </c>
      <c r="E77" s="26" t="s">
        <v>707</v>
      </c>
      <c r="F77" s="27">
        <v>40.428571428600002</v>
      </c>
      <c r="G77" s="28">
        <v>260000</v>
      </c>
      <c r="H77" s="31">
        <v>260000</v>
      </c>
      <c r="I77" s="29">
        <f t="shared" si="2"/>
        <v>14498757</v>
      </c>
      <c r="J77" s="26" t="s">
        <v>708</v>
      </c>
    </row>
    <row r="78" spans="1:10" ht="30" x14ac:dyDescent="0.25">
      <c r="A78" s="18" t="s">
        <v>55</v>
      </c>
      <c r="B78" s="26" t="s">
        <v>709</v>
      </c>
      <c r="C78" s="26" t="s">
        <v>710</v>
      </c>
      <c r="D78" s="30" t="s">
        <v>120</v>
      </c>
      <c r="E78" s="26" t="s">
        <v>711</v>
      </c>
      <c r="F78" s="27">
        <v>40.285714285700003</v>
      </c>
      <c r="G78" s="28">
        <v>131000</v>
      </c>
      <c r="H78" s="31">
        <v>131000</v>
      </c>
      <c r="I78" s="29">
        <f t="shared" si="2"/>
        <v>14629757</v>
      </c>
      <c r="J78" s="26" t="s">
        <v>712</v>
      </c>
    </row>
    <row r="79" spans="1:10" ht="30" x14ac:dyDescent="0.25">
      <c r="A79" s="18" t="s">
        <v>56</v>
      </c>
      <c r="B79" s="26" t="s">
        <v>713</v>
      </c>
      <c r="C79" s="26" t="s">
        <v>714</v>
      </c>
      <c r="D79" s="26" t="s">
        <v>120</v>
      </c>
      <c r="E79" s="26" t="s">
        <v>715</v>
      </c>
      <c r="F79" s="27">
        <v>40.285714285700003</v>
      </c>
      <c r="G79" s="28">
        <v>600000</v>
      </c>
      <c r="H79" s="31">
        <v>600000</v>
      </c>
      <c r="I79" s="29">
        <f t="shared" si="2"/>
        <v>15229757</v>
      </c>
      <c r="J79" s="26" t="s">
        <v>716</v>
      </c>
    </row>
    <row r="80" spans="1:10" ht="45" x14ac:dyDescent="0.25">
      <c r="A80" s="18" t="s">
        <v>57</v>
      </c>
      <c r="B80" s="26" t="s">
        <v>717</v>
      </c>
      <c r="C80" s="26" t="s">
        <v>718</v>
      </c>
      <c r="D80" s="26" t="s">
        <v>114</v>
      </c>
      <c r="E80" s="26" t="s">
        <v>699</v>
      </c>
      <c r="F80" s="27">
        <v>40.142857142899999</v>
      </c>
      <c r="G80" s="28">
        <v>215000</v>
      </c>
      <c r="H80" s="31">
        <v>215000</v>
      </c>
      <c r="I80" s="29">
        <f t="shared" si="2"/>
        <v>15444757</v>
      </c>
      <c r="J80" s="26" t="s">
        <v>719</v>
      </c>
    </row>
    <row r="81" spans="1:10" ht="60" x14ac:dyDescent="0.25">
      <c r="A81" s="18" t="s">
        <v>58</v>
      </c>
      <c r="B81" s="26" t="s">
        <v>720</v>
      </c>
      <c r="C81" s="26" t="s">
        <v>721</v>
      </c>
      <c r="D81" s="26" t="s">
        <v>116</v>
      </c>
      <c r="E81" s="26" t="s">
        <v>722</v>
      </c>
      <c r="F81" s="27">
        <v>40.142857142899999</v>
      </c>
      <c r="G81" s="28">
        <v>495957</v>
      </c>
      <c r="H81" s="31">
        <v>495957</v>
      </c>
      <c r="I81" s="29">
        <f t="shared" si="2"/>
        <v>15940714</v>
      </c>
      <c r="J81" s="26" t="s">
        <v>723</v>
      </c>
    </row>
    <row r="82" spans="1:10" ht="75" x14ac:dyDescent="0.25">
      <c r="A82" s="18" t="s">
        <v>59</v>
      </c>
      <c r="B82" s="26" t="s">
        <v>724</v>
      </c>
      <c r="C82" s="26" t="s">
        <v>725</v>
      </c>
      <c r="D82" s="26" t="s">
        <v>114</v>
      </c>
      <c r="E82" s="26" t="s">
        <v>726</v>
      </c>
      <c r="F82" s="27">
        <v>40.142857142899999</v>
      </c>
      <c r="G82" s="28">
        <v>600000</v>
      </c>
      <c r="H82" s="31">
        <v>600000</v>
      </c>
      <c r="I82" s="29">
        <f t="shared" si="2"/>
        <v>16540714</v>
      </c>
      <c r="J82" s="26" t="s">
        <v>727</v>
      </c>
    </row>
    <row r="83" spans="1:10" ht="75" x14ac:dyDescent="0.25">
      <c r="A83" s="18" t="s">
        <v>60</v>
      </c>
      <c r="B83" s="26" t="s">
        <v>728</v>
      </c>
      <c r="C83" s="26" t="s">
        <v>729</v>
      </c>
      <c r="D83" s="26" t="s">
        <v>118</v>
      </c>
      <c r="E83" s="26" t="s">
        <v>730</v>
      </c>
      <c r="F83" s="27">
        <v>40</v>
      </c>
      <c r="G83" s="28">
        <v>136000</v>
      </c>
      <c r="H83" s="31">
        <v>136000</v>
      </c>
      <c r="I83" s="29">
        <f t="shared" si="2"/>
        <v>16676714</v>
      </c>
      <c r="J83" s="26" t="s">
        <v>731</v>
      </c>
    </row>
    <row r="84" spans="1:10" ht="75" x14ac:dyDescent="0.25">
      <c r="A84" s="18" t="s">
        <v>61</v>
      </c>
      <c r="B84" s="26" t="s">
        <v>732</v>
      </c>
      <c r="C84" s="26" t="s">
        <v>733</v>
      </c>
      <c r="D84" s="26" t="s">
        <v>122</v>
      </c>
      <c r="E84" s="26" t="s">
        <v>734</v>
      </c>
      <c r="F84" s="27">
        <v>40</v>
      </c>
      <c r="G84" s="28">
        <v>365000</v>
      </c>
      <c r="H84" s="31">
        <v>365000</v>
      </c>
      <c r="I84" s="29">
        <f t="shared" si="2"/>
        <v>17041714</v>
      </c>
      <c r="J84" s="26" t="s">
        <v>735</v>
      </c>
    </row>
    <row r="85" spans="1:10" ht="105" x14ac:dyDescent="0.25">
      <c r="A85" s="18" t="s">
        <v>62</v>
      </c>
      <c r="B85" s="26" t="s">
        <v>736</v>
      </c>
      <c r="C85" s="26" t="s">
        <v>737</v>
      </c>
      <c r="D85" s="26" t="s">
        <v>29</v>
      </c>
      <c r="E85" s="26" t="s">
        <v>738</v>
      </c>
      <c r="F85" s="27">
        <v>40</v>
      </c>
      <c r="G85" s="28">
        <v>471403</v>
      </c>
      <c r="H85" s="31">
        <v>471403</v>
      </c>
      <c r="I85" s="29">
        <f t="shared" si="2"/>
        <v>17513117</v>
      </c>
      <c r="J85" s="26" t="s">
        <v>739</v>
      </c>
    </row>
    <row r="86" spans="1:10" ht="46.5" customHeight="1" x14ac:dyDescent="0.25">
      <c r="A86" s="18" t="s">
        <v>63</v>
      </c>
      <c r="B86" s="26" t="s">
        <v>740</v>
      </c>
      <c r="C86" s="26" t="s">
        <v>741</v>
      </c>
      <c r="D86" s="26" t="s">
        <v>120</v>
      </c>
      <c r="E86" s="26" t="s">
        <v>742</v>
      </c>
      <c r="F86" s="27">
        <v>40</v>
      </c>
      <c r="G86" s="28">
        <v>600000</v>
      </c>
      <c r="H86" s="31">
        <v>600000</v>
      </c>
      <c r="I86" s="29">
        <f t="shared" si="2"/>
        <v>18113117</v>
      </c>
      <c r="J86" s="26" t="s">
        <v>743</v>
      </c>
    </row>
    <row r="87" spans="1:10" ht="60" x14ac:dyDescent="0.25">
      <c r="A87" s="18" t="s">
        <v>64</v>
      </c>
      <c r="B87" s="26" t="s">
        <v>744</v>
      </c>
      <c r="C87" s="26" t="s">
        <v>745</v>
      </c>
      <c r="D87" s="26" t="s">
        <v>28</v>
      </c>
      <c r="E87" s="26" t="s">
        <v>746</v>
      </c>
      <c r="F87" s="27">
        <v>40</v>
      </c>
      <c r="G87" s="28">
        <v>413934</v>
      </c>
      <c r="H87" s="31">
        <v>413934</v>
      </c>
      <c r="I87" s="29">
        <f t="shared" si="2"/>
        <v>18527051</v>
      </c>
      <c r="J87" s="26" t="s">
        <v>747</v>
      </c>
    </row>
    <row r="88" spans="1:10" ht="60" x14ac:dyDescent="0.25">
      <c r="A88" s="18" t="s">
        <v>65</v>
      </c>
      <c r="B88" s="26" t="s">
        <v>748</v>
      </c>
      <c r="C88" s="26" t="s">
        <v>749</v>
      </c>
      <c r="D88" s="26" t="s">
        <v>116</v>
      </c>
      <c r="E88" s="26" t="s">
        <v>750</v>
      </c>
      <c r="F88" s="27">
        <v>39.857142857100001</v>
      </c>
      <c r="G88" s="28">
        <v>146600</v>
      </c>
      <c r="H88" s="31">
        <v>146600</v>
      </c>
      <c r="I88" s="29">
        <f t="shared" si="2"/>
        <v>18673651</v>
      </c>
      <c r="J88" s="26" t="s">
        <v>751</v>
      </c>
    </row>
    <row r="89" spans="1:10" ht="90" x14ac:dyDescent="0.25">
      <c r="A89" s="18" t="s">
        <v>66</v>
      </c>
      <c r="B89" s="26" t="s">
        <v>752</v>
      </c>
      <c r="C89" s="26" t="s">
        <v>753</v>
      </c>
      <c r="D89" s="26" t="s">
        <v>117</v>
      </c>
      <c r="E89" s="26" t="s">
        <v>754</v>
      </c>
      <c r="F89" s="27">
        <v>39.857142857100001</v>
      </c>
      <c r="G89" s="28">
        <v>600000</v>
      </c>
      <c r="H89" s="31">
        <v>600000</v>
      </c>
      <c r="I89" s="29">
        <f t="shared" si="2"/>
        <v>19273651</v>
      </c>
      <c r="J89" s="26" t="s">
        <v>755</v>
      </c>
    </row>
    <row r="90" spans="1:10" ht="60" x14ac:dyDescent="0.25">
      <c r="A90" s="18" t="s">
        <v>67</v>
      </c>
      <c r="B90" s="26" t="s">
        <v>756</v>
      </c>
      <c r="C90" s="26" t="s">
        <v>757</v>
      </c>
      <c r="D90" s="26" t="s">
        <v>26</v>
      </c>
      <c r="E90" s="26" t="s">
        <v>758</v>
      </c>
      <c r="F90" s="27">
        <v>39.857142857100001</v>
      </c>
      <c r="G90" s="28">
        <v>66000</v>
      </c>
      <c r="H90" s="31">
        <v>66000</v>
      </c>
      <c r="I90" s="29">
        <f t="shared" si="2"/>
        <v>19339651</v>
      </c>
      <c r="J90" s="26" t="s">
        <v>759</v>
      </c>
    </row>
    <row r="91" spans="1:10" ht="75" x14ac:dyDescent="0.25">
      <c r="A91" s="18" t="s">
        <v>68</v>
      </c>
      <c r="B91" s="26" t="s">
        <v>760</v>
      </c>
      <c r="C91" s="26" t="s">
        <v>761</v>
      </c>
      <c r="D91" s="26" t="s">
        <v>118</v>
      </c>
      <c r="E91" s="26" t="s">
        <v>762</v>
      </c>
      <c r="F91" s="27">
        <v>39.857142857100001</v>
      </c>
      <c r="G91" s="28">
        <v>110000</v>
      </c>
      <c r="H91" s="31">
        <v>110000</v>
      </c>
      <c r="I91" s="29">
        <f t="shared" si="2"/>
        <v>19449651</v>
      </c>
      <c r="J91" s="26" t="s">
        <v>763</v>
      </c>
    </row>
    <row r="92" spans="1:10" ht="60" x14ac:dyDescent="0.25">
      <c r="A92" s="18" t="s">
        <v>69</v>
      </c>
      <c r="B92" s="26" t="s">
        <v>764</v>
      </c>
      <c r="C92" s="26" t="s">
        <v>765</v>
      </c>
      <c r="D92" s="26" t="s">
        <v>25</v>
      </c>
      <c r="E92" s="26" t="s">
        <v>766</v>
      </c>
      <c r="F92" s="27">
        <v>39.857142857100001</v>
      </c>
      <c r="G92" s="28">
        <v>474187</v>
      </c>
      <c r="H92" s="31">
        <v>474187</v>
      </c>
      <c r="I92" s="29">
        <f t="shared" si="2"/>
        <v>19923838</v>
      </c>
      <c r="J92" s="26" t="s">
        <v>767</v>
      </c>
    </row>
    <row r="93" spans="1:10" ht="60" x14ac:dyDescent="0.25">
      <c r="A93" s="18" t="s">
        <v>70</v>
      </c>
      <c r="B93" s="26" t="s">
        <v>768</v>
      </c>
      <c r="C93" s="26" t="s">
        <v>769</v>
      </c>
      <c r="D93" s="26" t="s">
        <v>25</v>
      </c>
      <c r="E93" s="26" t="s">
        <v>770</v>
      </c>
      <c r="F93" s="27">
        <v>39.857142857100001</v>
      </c>
      <c r="G93" s="28">
        <v>128810</v>
      </c>
      <c r="H93" s="31">
        <v>128810</v>
      </c>
      <c r="I93" s="29">
        <f t="shared" si="2"/>
        <v>20052648</v>
      </c>
      <c r="J93" s="26" t="s">
        <v>771</v>
      </c>
    </row>
    <row r="94" spans="1:10" ht="90" x14ac:dyDescent="0.25">
      <c r="A94" s="18" t="s">
        <v>71</v>
      </c>
      <c r="B94" s="26" t="s">
        <v>772</v>
      </c>
      <c r="C94" s="26" t="s">
        <v>773</v>
      </c>
      <c r="D94" s="26" t="s">
        <v>114</v>
      </c>
      <c r="E94" s="26" t="s">
        <v>774</v>
      </c>
      <c r="F94" s="27">
        <v>39.857142857100001</v>
      </c>
      <c r="G94" s="28">
        <v>128800</v>
      </c>
      <c r="H94" s="31">
        <v>128800</v>
      </c>
      <c r="I94" s="29">
        <f t="shared" si="2"/>
        <v>20181448</v>
      </c>
      <c r="J94" s="26" t="s">
        <v>775</v>
      </c>
    </row>
    <row r="95" spans="1:10" ht="75" x14ac:dyDescent="0.25">
      <c r="A95" s="18" t="s">
        <v>72</v>
      </c>
      <c r="B95" s="26" t="s">
        <v>776</v>
      </c>
      <c r="C95" s="26" t="s">
        <v>777</v>
      </c>
      <c r="D95" s="26" t="s">
        <v>28</v>
      </c>
      <c r="E95" s="26" t="s">
        <v>778</v>
      </c>
      <c r="F95" s="27">
        <v>39.714285714299997</v>
      </c>
      <c r="G95" s="28">
        <v>127000</v>
      </c>
      <c r="H95" s="31">
        <v>127000</v>
      </c>
      <c r="I95" s="29">
        <f t="shared" si="2"/>
        <v>20308448</v>
      </c>
      <c r="J95" s="26" t="s">
        <v>779</v>
      </c>
    </row>
    <row r="96" spans="1:10" ht="45" x14ac:dyDescent="0.25">
      <c r="A96" s="18" t="s">
        <v>73</v>
      </c>
      <c r="B96" s="26" t="s">
        <v>780</v>
      </c>
      <c r="C96" s="26" t="s">
        <v>781</v>
      </c>
      <c r="D96" s="26" t="s">
        <v>27</v>
      </c>
      <c r="E96" s="26" t="s">
        <v>782</v>
      </c>
      <c r="F96" s="27">
        <v>39.714285714299997</v>
      </c>
      <c r="G96" s="28">
        <v>487700</v>
      </c>
      <c r="H96" s="31">
        <v>487700</v>
      </c>
      <c r="I96" s="29">
        <f t="shared" si="2"/>
        <v>20796148</v>
      </c>
      <c r="J96" s="26" t="s">
        <v>783</v>
      </c>
    </row>
    <row r="97" spans="1:10" ht="45" x14ac:dyDescent="0.25">
      <c r="A97" s="18" t="s">
        <v>74</v>
      </c>
      <c r="B97" s="26" t="s">
        <v>784</v>
      </c>
      <c r="C97" s="26" t="s">
        <v>785</v>
      </c>
      <c r="D97" s="26" t="s">
        <v>29</v>
      </c>
      <c r="E97" s="26" t="s">
        <v>786</v>
      </c>
      <c r="F97" s="27">
        <v>39.714285714299997</v>
      </c>
      <c r="G97" s="28">
        <v>580358</v>
      </c>
      <c r="H97" s="31">
        <v>580358</v>
      </c>
      <c r="I97" s="29">
        <f t="shared" si="2"/>
        <v>21376506</v>
      </c>
      <c r="J97" s="26" t="s">
        <v>787</v>
      </c>
    </row>
    <row r="98" spans="1:10" ht="45" x14ac:dyDescent="0.25">
      <c r="A98" s="18" t="s">
        <v>75</v>
      </c>
      <c r="B98" s="26" t="s">
        <v>788</v>
      </c>
      <c r="C98" s="26" t="s">
        <v>789</v>
      </c>
      <c r="D98" s="26" t="s">
        <v>116</v>
      </c>
      <c r="E98" s="26" t="s">
        <v>790</v>
      </c>
      <c r="F98" s="27">
        <v>39.571428571399998</v>
      </c>
      <c r="G98" s="28">
        <v>253000</v>
      </c>
      <c r="H98" s="31">
        <v>253000</v>
      </c>
      <c r="I98" s="29">
        <f t="shared" si="2"/>
        <v>21629506</v>
      </c>
      <c r="J98" s="26" t="s">
        <v>791</v>
      </c>
    </row>
    <row r="99" spans="1:10" ht="45" x14ac:dyDescent="0.25">
      <c r="A99" s="18" t="s">
        <v>76</v>
      </c>
      <c r="B99" s="26" t="s">
        <v>792</v>
      </c>
      <c r="C99" s="26" t="s">
        <v>793</v>
      </c>
      <c r="D99" s="26" t="s">
        <v>122</v>
      </c>
      <c r="E99" s="26" t="s">
        <v>794</v>
      </c>
      <c r="F99" s="27">
        <v>39.571428571399998</v>
      </c>
      <c r="G99" s="28">
        <v>135520</v>
      </c>
      <c r="H99" s="31">
        <v>135520</v>
      </c>
      <c r="I99" s="29">
        <f t="shared" si="2"/>
        <v>21765026</v>
      </c>
      <c r="J99" s="26" t="s">
        <v>795</v>
      </c>
    </row>
    <row r="100" spans="1:10" ht="45" x14ac:dyDescent="0.25">
      <c r="A100" s="18" t="s">
        <v>77</v>
      </c>
      <c r="B100" s="26" t="s">
        <v>796</v>
      </c>
      <c r="C100" s="26" t="s">
        <v>797</v>
      </c>
      <c r="D100" s="26" t="s">
        <v>117</v>
      </c>
      <c r="E100" s="26" t="s">
        <v>798</v>
      </c>
      <c r="F100" s="27">
        <v>39.571428571399998</v>
      </c>
      <c r="G100" s="28">
        <v>189247</v>
      </c>
      <c r="H100" s="31">
        <v>189247</v>
      </c>
      <c r="I100" s="29">
        <f t="shared" si="2"/>
        <v>21954273</v>
      </c>
      <c r="J100" s="26" t="s">
        <v>799</v>
      </c>
    </row>
    <row r="101" spans="1:10" ht="60" x14ac:dyDescent="0.25">
      <c r="A101" s="18" t="s">
        <v>78</v>
      </c>
      <c r="B101" s="26" t="s">
        <v>800</v>
      </c>
      <c r="C101" s="26" t="s">
        <v>801</v>
      </c>
      <c r="D101" s="26" t="s">
        <v>28</v>
      </c>
      <c r="E101" s="26" t="s">
        <v>802</v>
      </c>
      <c r="F101" s="27">
        <v>39.571428571399998</v>
      </c>
      <c r="G101" s="28">
        <v>573104</v>
      </c>
      <c r="H101" s="31">
        <v>573104</v>
      </c>
      <c r="I101" s="29">
        <f t="shared" si="2"/>
        <v>22527377</v>
      </c>
      <c r="J101" s="26" t="s">
        <v>803</v>
      </c>
    </row>
    <row r="102" spans="1:10" ht="30" x14ac:dyDescent="0.25">
      <c r="A102" s="18" t="s">
        <v>79</v>
      </c>
      <c r="B102" s="26" t="s">
        <v>804</v>
      </c>
      <c r="C102" s="26" t="s">
        <v>805</v>
      </c>
      <c r="D102" s="26" t="s">
        <v>28</v>
      </c>
      <c r="E102" s="26" t="s">
        <v>806</v>
      </c>
      <c r="F102" s="27">
        <v>39.428571428600002</v>
      </c>
      <c r="G102" s="28">
        <v>150000</v>
      </c>
      <c r="H102" s="31">
        <v>150000</v>
      </c>
      <c r="I102" s="29">
        <f t="shared" si="2"/>
        <v>22677377</v>
      </c>
      <c r="J102" s="26" t="s">
        <v>807</v>
      </c>
    </row>
    <row r="103" spans="1:10" ht="45" x14ac:dyDescent="0.25">
      <c r="A103" s="18" t="s">
        <v>80</v>
      </c>
      <c r="B103" s="26" t="s">
        <v>808</v>
      </c>
      <c r="C103" s="26" t="s">
        <v>809</v>
      </c>
      <c r="D103" s="26" t="s">
        <v>25</v>
      </c>
      <c r="E103" s="26" t="s">
        <v>810</v>
      </c>
      <c r="F103" s="27">
        <v>39.428571428600002</v>
      </c>
      <c r="G103" s="28">
        <v>290000</v>
      </c>
      <c r="H103" s="31">
        <v>290000</v>
      </c>
      <c r="I103" s="29">
        <f t="shared" si="2"/>
        <v>22967377</v>
      </c>
      <c r="J103" s="26" t="s">
        <v>811</v>
      </c>
    </row>
    <row r="104" spans="1:10" ht="30" x14ac:dyDescent="0.25">
      <c r="A104" s="18" t="s">
        <v>81</v>
      </c>
      <c r="B104" s="26" t="s">
        <v>812</v>
      </c>
      <c r="C104" s="26" t="s">
        <v>813</v>
      </c>
      <c r="D104" s="26" t="s">
        <v>27</v>
      </c>
      <c r="E104" s="26" t="s">
        <v>814</v>
      </c>
      <c r="F104" s="27">
        <v>39.428571428600002</v>
      </c>
      <c r="G104" s="28">
        <v>150000</v>
      </c>
      <c r="H104" s="31">
        <v>150000</v>
      </c>
      <c r="I104" s="29">
        <f t="shared" si="2"/>
        <v>23117377</v>
      </c>
      <c r="J104" s="26" t="s">
        <v>815</v>
      </c>
    </row>
    <row r="105" spans="1:10" ht="75" x14ac:dyDescent="0.25">
      <c r="A105" s="18" t="s">
        <v>82</v>
      </c>
      <c r="B105" s="26" t="s">
        <v>816</v>
      </c>
      <c r="C105" s="26" t="s">
        <v>817</v>
      </c>
      <c r="D105" s="26" t="s">
        <v>26</v>
      </c>
      <c r="E105" s="26" t="s">
        <v>818</v>
      </c>
      <c r="F105" s="27">
        <v>39.428571428600002</v>
      </c>
      <c r="G105" s="28">
        <v>125000</v>
      </c>
      <c r="H105" s="31">
        <v>125000</v>
      </c>
      <c r="I105" s="29">
        <f t="shared" si="2"/>
        <v>23242377</v>
      </c>
      <c r="J105" s="26" t="s">
        <v>819</v>
      </c>
    </row>
    <row r="106" spans="1:10" ht="60" x14ac:dyDescent="0.25">
      <c r="A106" s="18" t="s">
        <v>83</v>
      </c>
      <c r="B106" s="26" t="s">
        <v>820</v>
      </c>
      <c r="C106" s="26" t="s">
        <v>821</v>
      </c>
      <c r="D106" s="26" t="s">
        <v>114</v>
      </c>
      <c r="E106" s="26" t="s">
        <v>822</v>
      </c>
      <c r="F106" s="27">
        <v>39.285714285700003</v>
      </c>
      <c r="G106" s="28">
        <v>90000</v>
      </c>
      <c r="H106" s="31">
        <v>90000</v>
      </c>
      <c r="I106" s="29">
        <f t="shared" si="2"/>
        <v>23332377</v>
      </c>
      <c r="J106" s="26" t="s">
        <v>823</v>
      </c>
    </row>
    <row r="107" spans="1:10" ht="45" x14ac:dyDescent="0.25">
      <c r="A107" s="18" t="s">
        <v>84</v>
      </c>
      <c r="B107" s="26" t="s">
        <v>824</v>
      </c>
      <c r="C107" s="26" t="s">
        <v>825</v>
      </c>
      <c r="D107" s="26" t="s">
        <v>25</v>
      </c>
      <c r="E107" s="26" t="s">
        <v>826</v>
      </c>
      <c r="F107" s="27">
        <v>39.285714285700003</v>
      </c>
      <c r="G107" s="28">
        <v>120000</v>
      </c>
      <c r="H107" s="31">
        <v>120000</v>
      </c>
      <c r="I107" s="29">
        <f t="shared" si="2"/>
        <v>23452377</v>
      </c>
      <c r="J107" s="26" t="s">
        <v>827</v>
      </c>
    </row>
    <row r="108" spans="1:10" ht="60" x14ac:dyDescent="0.25">
      <c r="A108" s="18" t="s">
        <v>85</v>
      </c>
      <c r="B108" s="26" t="s">
        <v>828</v>
      </c>
      <c r="C108" s="26" t="s">
        <v>829</v>
      </c>
      <c r="D108" s="26" t="s">
        <v>28</v>
      </c>
      <c r="E108" s="26" t="s">
        <v>830</v>
      </c>
      <c r="F108" s="27">
        <v>39.285714285700003</v>
      </c>
      <c r="G108" s="28">
        <v>95000</v>
      </c>
      <c r="H108" s="31">
        <v>95000</v>
      </c>
      <c r="I108" s="29">
        <f t="shared" si="2"/>
        <v>23547377</v>
      </c>
      <c r="J108" s="26" t="s">
        <v>831</v>
      </c>
    </row>
    <row r="109" spans="1:10" ht="75" x14ac:dyDescent="0.25">
      <c r="A109" s="18" t="s">
        <v>86</v>
      </c>
      <c r="B109" s="26" t="s">
        <v>832</v>
      </c>
      <c r="C109" s="26" t="s">
        <v>833</v>
      </c>
      <c r="D109" s="26" t="s">
        <v>25</v>
      </c>
      <c r="E109" s="26" t="s">
        <v>834</v>
      </c>
      <c r="F109" s="27">
        <v>39.285714285700003</v>
      </c>
      <c r="G109" s="28">
        <v>168000</v>
      </c>
      <c r="H109" s="31">
        <v>168000</v>
      </c>
      <c r="I109" s="29">
        <f t="shared" si="2"/>
        <v>23715377</v>
      </c>
      <c r="J109" s="26" t="s">
        <v>835</v>
      </c>
    </row>
    <row r="110" spans="1:10" ht="60" x14ac:dyDescent="0.25">
      <c r="A110" s="18" t="s">
        <v>87</v>
      </c>
      <c r="B110" s="26" t="s">
        <v>836</v>
      </c>
      <c r="C110" s="26" t="s">
        <v>837</v>
      </c>
      <c r="D110" s="26" t="s">
        <v>117</v>
      </c>
      <c r="E110" s="26" t="s">
        <v>838</v>
      </c>
      <c r="F110" s="27">
        <v>39.285714285700003</v>
      </c>
      <c r="G110" s="28">
        <v>150000</v>
      </c>
      <c r="H110" s="31">
        <v>150000</v>
      </c>
      <c r="I110" s="29">
        <f t="shared" si="2"/>
        <v>23865377</v>
      </c>
      <c r="J110" s="26" t="s">
        <v>839</v>
      </c>
    </row>
    <row r="111" spans="1:10" ht="45" x14ac:dyDescent="0.25">
      <c r="A111" s="18" t="s">
        <v>88</v>
      </c>
      <c r="B111" s="26" t="s">
        <v>840</v>
      </c>
      <c r="C111" s="26" t="s">
        <v>841</v>
      </c>
      <c r="D111" s="26" t="s">
        <v>118</v>
      </c>
      <c r="E111" s="26" t="s">
        <v>842</v>
      </c>
      <c r="F111" s="27">
        <v>39.285714285700003</v>
      </c>
      <c r="G111" s="28">
        <v>600000</v>
      </c>
      <c r="H111" s="31">
        <v>600000</v>
      </c>
      <c r="I111" s="29">
        <f t="shared" si="2"/>
        <v>24465377</v>
      </c>
      <c r="J111" s="26" t="s">
        <v>843</v>
      </c>
    </row>
    <row r="112" spans="1:10" ht="30" x14ac:dyDescent="0.25">
      <c r="A112" s="18" t="s">
        <v>89</v>
      </c>
      <c r="B112" s="26" t="s">
        <v>844</v>
      </c>
      <c r="C112" s="26" t="s">
        <v>845</v>
      </c>
      <c r="D112" s="26" t="s">
        <v>118</v>
      </c>
      <c r="E112" s="26" t="s">
        <v>130</v>
      </c>
      <c r="F112" s="27">
        <v>39.285714285700003</v>
      </c>
      <c r="G112" s="28">
        <v>225000</v>
      </c>
      <c r="H112" s="31">
        <v>225000</v>
      </c>
      <c r="I112" s="29">
        <f t="shared" ref="I112:I115" si="3">I111+H112</f>
        <v>24690377</v>
      </c>
      <c r="J112" s="26" t="s">
        <v>846</v>
      </c>
    </row>
    <row r="113" spans="1:10" ht="60" x14ac:dyDescent="0.25">
      <c r="A113" s="18" t="s">
        <v>90</v>
      </c>
      <c r="B113" s="26" t="s">
        <v>847</v>
      </c>
      <c r="C113" s="26" t="s">
        <v>848</v>
      </c>
      <c r="D113" s="26" t="s">
        <v>114</v>
      </c>
      <c r="E113" s="26" t="s">
        <v>849</v>
      </c>
      <c r="F113" s="27">
        <v>39.285714285700003</v>
      </c>
      <c r="G113" s="28">
        <v>423862</v>
      </c>
      <c r="H113" s="31">
        <v>423862</v>
      </c>
      <c r="I113" s="29">
        <f t="shared" si="3"/>
        <v>25114239</v>
      </c>
      <c r="J113" s="26" t="s">
        <v>850</v>
      </c>
    </row>
    <row r="114" spans="1:10" ht="60" x14ac:dyDescent="0.25">
      <c r="A114" s="18" t="s">
        <v>91</v>
      </c>
      <c r="B114" s="26" t="s">
        <v>851</v>
      </c>
      <c r="C114" s="26" t="s">
        <v>852</v>
      </c>
      <c r="D114" s="26" t="s">
        <v>118</v>
      </c>
      <c r="E114" s="26" t="s">
        <v>853</v>
      </c>
      <c r="F114" s="27">
        <v>39.142857142899999</v>
      </c>
      <c r="G114" s="28">
        <v>261576</v>
      </c>
      <c r="H114" s="31">
        <v>261576</v>
      </c>
      <c r="I114" s="29">
        <f t="shared" si="3"/>
        <v>25375815</v>
      </c>
      <c r="J114" s="26" t="s">
        <v>854</v>
      </c>
    </row>
    <row r="115" spans="1:10" ht="60" x14ac:dyDescent="0.25">
      <c r="A115" s="18" t="s">
        <v>92</v>
      </c>
      <c r="B115" s="26" t="s">
        <v>855</v>
      </c>
      <c r="C115" s="26" t="s">
        <v>856</v>
      </c>
      <c r="D115" s="26" t="s">
        <v>112</v>
      </c>
      <c r="E115" s="26" t="s">
        <v>857</v>
      </c>
      <c r="F115" s="27">
        <v>39.142857142899999</v>
      </c>
      <c r="G115" s="32">
        <v>600000</v>
      </c>
      <c r="H115" s="33">
        <v>524185</v>
      </c>
      <c r="I115" s="29">
        <f t="shared" si="3"/>
        <v>25900000</v>
      </c>
      <c r="J115" s="26" t="s">
        <v>858</v>
      </c>
    </row>
    <row r="116" spans="1:10" x14ac:dyDescent="0.25">
      <c r="A116" s="9"/>
      <c r="B116" s="19" t="s">
        <v>13</v>
      </c>
      <c r="C116" s="10"/>
      <c r="D116" s="15"/>
      <c r="E116" s="15"/>
      <c r="F116" s="11"/>
      <c r="G116" s="17"/>
      <c r="H116" s="20">
        <f>SUM(H44:H115)</f>
        <v>25900000</v>
      </c>
      <c r="I116" s="17"/>
      <c r="J116" s="13"/>
    </row>
    <row r="117" spans="1:10" x14ac:dyDescent="0.25">
      <c r="A117" s="9"/>
      <c r="B117" s="15"/>
      <c r="C117" s="10"/>
      <c r="D117" s="15"/>
      <c r="E117" s="15"/>
      <c r="F117" s="11"/>
      <c r="G117" s="17"/>
      <c r="H117" s="17"/>
      <c r="I117" s="17"/>
      <c r="J117" s="13"/>
    </row>
    <row r="118" spans="1:10" x14ac:dyDescent="0.25">
      <c r="A118" s="9"/>
      <c r="B118" s="53" t="s">
        <v>124</v>
      </c>
      <c r="C118" s="54"/>
      <c r="D118" s="54"/>
      <c r="E118" s="54"/>
      <c r="F118" s="11"/>
      <c r="G118" s="17"/>
      <c r="H118" s="40">
        <f>H14+H35+H116</f>
        <v>28900000</v>
      </c>
      <c r="I118" s="17"/>
      <c r="J118" s="13"/>
    </row>
    <row r="119" spans="1:10" x14ac:dyDescent="0.25">
      <c r="A119" s="9"/>
      <c r="B119" s="15"/>
      <c r="C119" s="2"/>
      <c r="D119" s="2"/>
      <c r="E119" s="2"/>
      <c r="F119" s="11"/>
      <c r="G119" s="12"/>
      <c r="H119" s="12"/>
      <c r="I119" s="12"/>
      <c r="J119" s="13"/>
    </row>
    <row r="120" spans="1:10" x14ac:dyDescent="0.25">
      <c r="A120" s="9"/>
      <c r="B120" s="15"/>
      <c r="C120" s="2"/>
      <c r="D120" s="2"/>
      <c r="E120" s="2"/>
      <c r="F120" s="11"/>
      <c r="G120" s="12"/>
      <c r="H120" s="12"/>
      <c r="I120" s="12"/>
      <c r="J120" s="13"/>
    </row>
    <row r="122" spans="1:10" x14ac:dyDescent="0.25">
      <c r="A122" s="48" t="s">
        <v>16</v>
      </c>
      <c r="B122" s="49"/>
      <c r="C122" s="49"/>
      <c r="D122" s="49"/>
      <c r="E122" s="49"/>
      <c r="F122" s="49"/>
      <c r="G122" s="49"/>
      <c r="H122" s="49"/>
      <c r="I122" s="50"/>
      <c r="J122" s="5"/>
    </row>
    <row r="123" spans="1:10" x14ac:dyDescent="0.25">
      <c r="A123" s="46" t="s">
        <v>12</v>
      </c>
      <c r="B123" s="47"/>
      <c r="C123" s="47"/>
      <c r="D123" s="47"/>
      <c r="E123" s="47"/>
      <c r="F123" s="47"/>
      <c r="G123" s="47"/>
      <c r="H123" s="47"/>
      <c r="I123" s="1">
        <v>11100000</v>
      </c>
      <c r="J123" s="6"/>
    </row>
    <row r="124" spans="1:10" ht="60" x14ac:dyDescent="0.25">
      <c r="A124" s="8" t="s">
        <v>0</v>
      </c>
      <c r="B124" s="8" t="s">
        <v>1</v>
      </c>
      <c r="C124" s="8" t="s">
        <v>2</v>
      </c>
      <c r="D124" s="8" t="s">
        <v>3</v>
      </c>
      <c r="E124" s="8" t="s">
        <v>4</v>
      </c>
      <c r="F124" s="8" t="s">
        <v>5</v>
      </c>
      <c r="G124" s="8" t="s">
        <v>6</v>
      </c>
      <c r="H124" s="8" t="s">
        <v>7</v>
      </c>
      <c r="I124" s="8" t="s">
        <v>8</v>
      </c>
      <c r="J124" s="8" t="s">
        <v>14</v>
      </c>
    </row>
    <row r="125" spans="1:10" ht="90" x14ac:dyDescent="0.25">
      <c r="A125" s="18" t="s">
        <v>9</v>
      </c>
      <c r="B125" s="26" t="s">
        <v>214</v>
      </c>
      <c r="C125" s="26" t="s">
        <v>215</v>
      </c>
      <c r="D125" s="26" t="s">
        <v>121</v>
      </c>
      <c r="E125" s="26" t="s">
        <v>216</v>
      </c>
      <c r="F125" s="27">
        <v>43.142857142899999</v>
      </c>
      <c r="G125" s="28">
        <v>150000</v>
      </c>
      <c r="H125" s="31">
        <v>150000</v>
      </c>
      <c r="I125" s="28">
        <f>H130+H125</f>
        <v>230000</v>
      </c>
      <c r="J125" s="26" t="s">
        <v>217</v>
      </c>
    </row>
    <row r="126" spans="1:10" ht="75" x14ac:dyDescent="0.25">
      <c r="A126" s="18" t="s">
        <v>10</v>
      </c>
      <c r="B126" s="26" t="s">
        <v>218</v>
      </c>
      <c r="C126" s="26" t="s">
        <v>219</v>
      </c>
      <c r="D126" s="26" t="s">
        <v>112</v>
      </c>
      <c r="E126" s="26" t="s">
        <v>220</v>
      </c>
      <c r="F126" s="27">
        <v>42.428571428600002</v>
      </c>
      <c r="G126" s="28">
        <v>110000</v>
      </c>
      <c r="H126" s="31">
        <v>110000</v>
      </c>
      <c r="I126" s="28">
        <f>I125+H126</f>
        <v>340000</v>
      </c>
      <c r="J126" s="26" t="s">
        <v>221</v>
      </c>
    </row>
    <row r="127" spans="1:10" ht="45" x14ac:dyDescent="0.25">
      <c r="A127" s="18" t="s">
        <v>11</v>
      </c>
      <c r="B127" s="26" t="s">
        <v>222</v>
      </c>
      <c r="C127" s="26" t="s">
        <v>223</v>
      </c>
      <c r="D127" s="30" t="s">
        <v>26</v>
      </c>
      <c r="E127" s="26" t="s">
        <v>224</v>
      </c>
      <c r="F127" s="27">
        <v>42.285714285700003</v>
      </c>
      <c r="G127" s="28">
        <v>103920</v>
      </c>
      <c r="H127" s="31">
        <v>103920</v>
      </c>
      <c r="I127" s="28">
        <f>I126+H127</f>
        <v>443920</v>
      </c>
      <c r="J127" s="26" t="s">
        <v>225</v>
      </c>
    </row>
    <row r="128" spans="1:10" ht="60" x14ac:dyDescent="0.25">
      <c r="A128" s="18" t="s">
        <v>19</v>
      </c>
      <c r="B128" s="26" t="s">
        <v>226</v>
      </c>
      <c r="C128" s="26" t="s">
        <v>227</v>
      </c>
      <c r="D128" s="26" t="s">
        <v>117</v>
      </c>
      <c r="E128" s="26" t="s">
        <v>228</v>
      </c>
      <c r="F128" s="27">
        <v>42.285714285700003</v>
      </c>
      <c r="G128" s="28">
        <v>150000</v>
      </c>
      <c r="H128" s="31">
        <v>150000</v>
      </c>
      <c r="I128" s="28">
        <f>I127+H128</f>
        <v>593920</v>
      </c>
      <c r="J128" s="26" t="s">
        <v>229</v>
      </c>
    </row>
    <row r="129" spans="1:10" ht="75" x14ac:dyDescent="0.25">
      <c r="A129" s="18" t="s">
        <v>20</v>
      </c>
      <c r="B129" s="26" t="s">
        <v>230</v>
      </c>
      <c r="C129" s="26" t="s">
        <v>231</v>
      </c>
      <c r="D129" s="26" t="s">
        <v>120</v>
      </c>
      <c r="E129" s="26" t="s">
        <v>232</v>
      </c>
      <c r="F129" s="27">
        <v>42.142857142899999</v>
      </c>
      <c r="G129" s="28">
        <v>150000</v>
      </c>
      <c r="H129" s="31">
        <v>150000</v>
      </c>
      <c r="I129" s="28">
        <f>I128+H129</f>
        <v>743920</v>
      </c>
      <c r="J129" s="26" t="s">
        <v>233</v>
      </c>
    </row>
    <row r="130" spans="1:10" ht="75" x14ac:dyDescent="0.25">
      <c r="A130" s="18" t="s">
        <v>21</v>
      </c>
      <c r="B130" s="26" t="s">
        <v>210</v>
      </c>
      <c r="C130" s="26" t="s">
        <v>211</v>
      </c>
      <c r="D130" s="30" t="s">
        <v>27</v>
      </c>
      <c r="E130" s="26" t="s">
        <v>212</v>
      </c>
      <c r="F130" s="27">
        <v>42</v>
      </c>
      <c r="G130" s="28">
        <v>80000</v>
      </c>
      <c r="H130" s="31">
        <v>80000</v>
      </c>
      <c r="I130" s="28">
        <f>H130</f>
        <v>80000</v>
      </c>
      <c r="J130" s="26" t="s">
        <v>213</v>
      </c>
    </row>
    <row r="131" spans="1:10" ht="60" x14ac:dyDescent="0.25">
      <c r="A131" s="18" t="s">
        <v>22</v>
      </c>
      <c r="B131" s="26" t="s">
        <v>234</v>
      </c>
      <c r="C131" s="26" t="s">
        <v>235</v>
      </c>
      <c r="D131" s="26" t="s">
        <v>26</v>
      </c>
      <c r="E131" s="26" t="s">
        <v>236</v>
      </c>
      <c r="F131" s="27">
        <v>41.857142857100001</v>
      </c>
      <c r="G131" s="28">
        <v>120000</v>
      </c>
      <c r="H131" s="31">
        <v>120000</v>
      </c>
      <c r="I131" s="28">
        <f>I129+H131</f>
        <v>863920</v>
      </c>
      <c r="J131" s="26" t="s">
        <v>237</v>
      </c>
    </row>
    <row r="132" spans="1:10" ht="60" x14ac:dyDescent="0.25">
      <c r="A132" s="18" t="s">
        <v>23</v>
      </c>
      <c r="B132" s="26" t="s">
        <v>238</v>
      </c>
      <c r="C132" s="26" t="s">
        <v>239</v>
      </c>
      <c r="D132" s="26" t="s">
        <v>29</v>
      </c>
      <c r="E132" s="26" t="s">
        <v>240</v>
      </c>
      <c r="F132" s="27">
        <v>41.857142857100001</v>
      </c>
      <c r="G132" s="28">
        <v>150000</v>
      </c>
      <c r="H132" s="31">
        <v>150000</v>
      </c>
      <c r="I132" s="28">
        <f t="shared" ref="I132:I194" si="4">I131+H132</f>
        <v>1013920</v>
      </c>
      <c r="J132" s="26" t="s">
        <v>241</v>
      </c>
    </row>
    <row r="133" spans="1:10" ht="45" x14ac:dyDescent="0.25">
      <c r="A133" s="18" t="s">
        <v>24</v>
      </c>
      <c r="B133" s="26" t="s">
        <v>242</v>
      </c>
      <c r="C133" s="26" t="s">
        <v>243</v>
      </c>
      <c r="D133" s="30" t="s">
        <v>27</v>
      </c>
      <c r="E133" s="26" t="s">
        <v>123</v>
      </c>
      <c r="F133" s="27">
        <v>41.714285714299997</v>
      </c>
      <c r="G133" s="28">
        <v>149752</v>
      </c>
      <c r="H133" s="31">
        <v>149752</v>
      </c>
      <c r="I133" s="28">
        <f t="shared" si="4"/>
        <v>1163672</v>
      </c>
      <c r="J133" s="26" t="s">
        <v>244</v>
      </c>
    </row>
    <row r="134" spans="1:10" ht="75" x14ac:dyDescent="0.25">
      <c r="A134" s="18" t="s">
        <v>30</v>
      </c>
      <c r="B134" s="26" t="s">
        <v>245</v>
      </c>
      <c r="C134" s="26" t="s">
        <v>246</v>
      </c>
      <c r="D134" s="26" t="s">
        <v>116</v>
      </c>
      <c r="E134" s="26" t="s">
        <v>247</v>
      </c>
      <c r="F134" s="27">
        <v>41.571428571399998</v>
      </c>
      <c r="G134" s="28">
        <v>148800</v>
      </c>
      <c r="H134" s="31">
        <v>148800</v>
      </c>
      <c r="I134" s="28">
        <f t="shared" si="4"/>
        <v>1312472</v>
      </c>
      <c r="J134" s="26" t="s">
        <v>248</v>
      </c>
    </row>
    <row r="135" spans="1:10" ht="75" x14ac:dyDescent="0.25">
      <c r="A135" s="18" t="s">
        <v>31</v>
      </c>
      <c r="B135" s="26" t="s">
        <v>249</v>
      </c>
      <c r="C135" s="26" t="s">
        <v>250</v>
      </c>
      <c r="D135" s="26" t="s">
        <v>118</v>
      </c>
      <c r="E135" s="26" t="s">
        <v>251</v>
      </c>
      <c r="F135" s="27">
        <v>41.428571428600002</v>
      </c>
      <c r="G135" s="28">
        <v>119935</v>
      </c>
      <c r="H135" s="31">
        <v>119935</v>
      </c>
      <c r="I135" s="28">
        <f t="shared" si="4"/>
        <v>1432407</v>
      </c>
      <c r="J135" s="26" t="s">
        <v>252</v>
      </c>
    </row>
    <row r="136" spans="1:10" ht="45" x14ac:dyDescent="0.25">
      <c r="A136" s="18" t="s">
        <v>32</v>
      </c>
      <c r="B136" s="26" t="s">
        <v>253</v>
      </c>
      <c r="C136" s="26" t="s">
        <v>254</v>
      </c>
      <c r="D136" s="26" t="s">
        <v>117</v>
      </c>
      <c r="E136" s="26" t="s">
        <v>255</v>
      </c>
      <c r="F136" s="27">
        <v>41.428571428600002</v>
      </c>
      <c r="G136" s="28">
        <v>120000</v>
      </c>
      <c r="H136" s="31">
        <v>120000</v>
      </c>
      <c r="I136" s="28">
        <f t="shared" si="4"/>
        <v>1552407</v>
      </c>
      <c r="J136" s="26" t="s">
        <v>256</v>
      </c>
    </row>
    <row r="137" spans="1:10" ht="45" x14ac:dyDescent="0.25">
      <c r="A137" s="18" t="s">
        <v>33</v>
      </c>
      <c r="B137" s="26" t="s">
        <v>257</v>
      </c>
      <c r="C137" s="26" t="s">
        <v>258</v>
      </c>
      <c r="D137" s="26" t="s">
        <v>26</v>
      </c>
      <c r="E137" s="26" t="s">
        <v>259</v>
      </c>
      <c r="F137" s="27">
        <v>41.285714285700003</v>
      </c>
      <c r="G137" s="28">
        <v>150000</v>
      </c>
      <c r="H137" s="31">
        <v>150000</v>
      </c>
      <c r="I137" s="28">
        <f t="shared" si="4"/>
        <v>1702407</v>
      </c>
      <c r="J137" s="26" t="s">
        <v>260</v>
      </c>
    </row>
    <row r="138" spans="1:10" ht="30" x14ac:dyDescent="0.25">
      <c r="A138" s="18" t="s">
        <v>34</v>
      </c>
      <c r="B138" s="26" t="s">
        <v>261</v>
      </c>
      <c r="C138" s="26" t="s">
        <v>262</v>
      </c>
      <c r="D138" s="26" t="s">
        <v>112</v>
      </c>
      <c r="E138" s="26" t="s">
        <v>263</v>
      </c>
      <c r="F138" s="27">
        <v>41.285714285700003</v>
      </c>
      <c r="G138" s="28">
        <v>148600</v>
      </c>
      <c r="H138" s="31">
        <v>148600</v>
      </c>
      <c r="I138" s="28">
        <f t="shared" si="4"/>
        <v>1851007</v>
      </c>
      <c r="J138" s="26" t="s">
        <v>264</v>
      </c>
    </row>
    <row r="139" spans="1:10" ht="60" x14ac:dyDescent="0.25">
      <c r="A139" s="18" t="s">
        <v>35</v>
      </c>
      <c r="B139" s="26" t="s">
        <v>265</v>
      </c>
      <c r="C139" s="26" t="s">
        <v>266</v>
      </c>
      <c r="D139" s="26" t="s">
        <v>26</v>
      </c>
      <c r="E139" s="26" t="s">
        <v>267</v>
      </c>
      <c r="F139" s="27">
        <v>41.285714285700003</v>
      </c>
      <c r="G139" s="28">
        <v>150000</v>
      </c>
      <c r="H139" s="31">
        <v>150000</v>
      </c>
      <c r="I139" s="28">
        <f t="shared" si="4"/>
        <v>2001007</v>
      </c>
      <c r="J139" s="26" t="s">
        <v>268</v>
      </c>
    </row>
    <row r="140" spans="1:10" ht="75" x14ac:dyDescent="0.25">
      <c r="A140" s="18" t="s">
        <v>36</v>
      </c>
      <c r="B140" s="26" t="s">
        <v>269</v>
      </c>
      <c r="C140" s="26" t="s">
        <v>270</v>
      </c>
      <c r="D140" s="26" t="s">
        <v>118</v>
      </c>
      <c r="E140" s="26" t="s">
        <v>271</v>
      </c>
      <c r="F140" s="27">
        <v>41.285714285700003</v>
      </c>
      <c r="G140" s="28">
        <v>150000</v>
      </c>
      <c r="H140" s="31">
        <v>150000</v>
      </c>
      <c r="I140" s="28">
        <f t="shared" si="4"/>
        <v>2151007</v>
      </c>
      <c r="J140" s="26" t="s">
        <v>272</v>
      </c>
    </row>
    <row r="141" spans="1:10" ht="60" x14ac:dyDescent="0.25">
      <c r="A141" s="18" t="s">
        <v>37</v>
      </c>
      <c r="B141" s="26" t="s">
        <v>273</v>
      </c>
      <c r="C141" s="26" t="s">
        <v>274</v>
      </c>
      <c r="D141" s="30" t="s">
        <v>27</v>
      </c>
      <c r="E141" s="26" t="s">
        <v>275</v>
      </c>
      <c r="F141" s="27">
        <v>41.285714285700003</v>
      </c>
      <c r="G141" s="28">
        <v>60000</v>
      </c>
      <c r="H141" s="31">
        <v>60000</v>
      </c>
      <c r="I141" s="28">
        <f t="shared" si="4"/>
        <v>2211007</v>
      </c>
      <c r="J141" s="26" t="s">
        <v>276</v>
      </c>
    </row>
    <row r="142" spans="1:10" ht="60" x14ac:dyDescent="0.25">
      <c r="A142" s="18" t="s">
        <v>38</v>
      </c>
      <c r="B142" s="26" t="s">
        <v>277</v>
      </c>
      <c r="C142" s="26" t="s">
        <v>278</v>
      </c>
      <c r="D142" s="26" t="s">
        <v>118</v>
      </c>
      <c r="E142" s="26" t="s">
        <v>134</v>
      </c>
      <c r="F142" s="27">
        <v>41.285714285700003</v>
      </c>
      <c r="G142" s="28">
        <v>150000</v>
      </c>
      <c r="H142" s="31">
        <v>150000</v>
      </c>
      <c r="I142" s="28">
        <f t="shared" si="4"/>
        <v>2361007</v>
      </c>
      <c r="J142" s="26" t="s">
        <v>279</v>
      </c>
    </row>
    <row r="143" spans="1:10" ht="30" x14ac:dyDescent="0.25">
      <c r="A143" s="18" t="s">
        <v>39</v>
      </c>
      <c r="B143" s="26" t="s">
        <v>280</v>
      </c>
      <c r="C143" s="26" t="s">
        <v>281</v>
      </c>
      <c r="D143" s="26" t="s">
        <v>114</v>
      </c>
      <c r="E143" s="26" t="s">
        <v>282</v>
      </c>
      <c r="F143" s="27">
        <v>41.142857142899999</v>
      </c>
      <c r="G143" s="28">
        <v>99000</v>
      </c>
      <c r="H143" s="31">
        <v>99000</v>
      </c>
      <c r="I143" s="28">
        <f t="shared" si="4"/>
        <v>2460007</v>
      </c>
      <c r="J143" s="26" t="s">
        <v>283</v>
      </c>
    </row>
    <row r="144" spans="1:10" ht="51" x14ac:dyDescent="0.25">
      <c r="A144" s="18" t="s">
        <v>40</v>
      </c>
      <c r="B144" s="26" t="s">
        <v>284</v>
      </c>
      <c r="C144" s="26" t="s">
        <v>285</v>
      </c>
      <c r="D144" s="26" t="s">
        <v>118</v>
      </c>
      <c r="E144" s="30" t="s">
        <v>286</v>
      </c>
      <c r="F144" s="27">
        <v>41.142857142899999</v>
      </c>
      <c r="G144" s="28">
        <v>105000</v>
      </c>
      <c r="H144" s="31">
        <v>105000</v>
      </c>
      <c r="I144" s="28">
        <f t="shared" si="4"/>
        <v>2565007</v>
      </c>
      <c r="J144" s="26" t="s">
        <v>287</v>
      </c>
    </row>
    <row r="145" spans="1:10" ht="45" x14ac:dyDescent="0.25">
      <c r="A145" s="18" t="s">
        <v>41</v>
      </c>
      <c r="B145" s="26" t="s">
        <v>288</v>
      </c>
      <c r="C145" s="26" t="s">
        <v>289</v>
      </c>
      <c r="D145" s="26" t="s">
        <v>114</v>
      </c>
      <c r="E145" s="26" t="s">
        <v>290</v>
      </c>
      <c r="F145" s="27">
        <v>41.142857142899999</v>
      </c>
      <c r="G145" s="28">
        <v>100000</v>
      </c>
      <c r="H145" s="31">
        <v>100000</v>
      </c>
      <c r="I145" s="28">
        <f t="shared" si="4"/>
        <v>2665007</v>
      </c>
      <c r="J145" s="26" t="s">
        <v>291</v>
      </c>
    </row>
    <row r="146" spans="1:10" ht="45" x14ac:dyDescent="0.25">
      <c r="A146" s="18" t="s">
        <v>42</v>
      </c>
      <c r="B146" s="26" t="s">
        <v>292</v>
      </c>
      <c r="C146" s="26" t="s">
        <v>293</v>
      </c>
      <c r="D146" s="26" t="s">
        <v>120</v>
      </c>
      <c r="E146" s="26" t="s">
        <v>294</v>
      </c>
      <c r="F146" s="27">
        <v>41.142857142899999</v>
      </c>
      <c r="G146" s="28">
        <v>150000</v>
      </c>
      <c r="H146" s="31">
        <v>150000</v>
      </c>
      <c r="I146" s="28">
        <f t="shared" si="4"/>
        <v>2815007</v>
      </c>
      <c r="J146" s="26" t="s">
        <v>295</v>
      </c>
    </row>
    <row r="147" spans="1:10" ht="45" x14ac:dyDescent="0.25">
      <c r="A147" s="18" t="s">
        <v>43</v>
      </c>
      <c r="B147" s="26" t="s">
        <v>296</v>
      </c>
      <c r="C147" s="26" t="s">
        <v>297</v>
      </c>
      <c r="D147" s="26" t="s">
        <v>25</v>
      </c>
      <c r="E147" s="26" t="s">
        <v>298</v>
      </c>
      <c r="F147" s="27">
        <v>41.142857142899999</v>
      </c>
      <c r="G147" s="28">
        <v>90000</v>
      </c>
      <c r="H147" s="31">
        <v>90000</v>
      </c>
      <c r="I147" s="28">
        <f t="shared" si="4"/>
        <v>2905007</v>
      </c>
      <c r="J147" s="26" t="s">
        <v>299</v>
      </c>
    </row>
    <row r="148" spans="1:10" ht="60" x14ac:dyDescent="0.25">
      <c r="A148" s="18" t="s">
        <v>44</v>
      </c>
      <c r="B148" s="26" t="s">
        <v>300</v>
      </c>
      <c r="C148" s="26" t="s">
        <v>301</v>
      </c>
      <c r="D148" s="26" t="s">
        <v>117</v>
      </c>
      <c r="E148" s="26" t="s">
        <v>302</v>
      </c>
      <c r="F148" s="27">
        <v>41.142857142899999</v>
      </c>
      <c r="G148" s="28">
        <v>145860</v>
      </c>
      <c r="H148" s="31">
        <v>145860</v>
      </c>
      <c r="I148" s="28">
        <f t="shared" si="4"/>
        <v>3050867</v>
      </c>
      <c r="J148" s="26" t="s">
        <v>303</v>
      </c>
    </row>
    <row r="149" spans="1:10" ht="60" x14ac:dyDescent="0.25">
      <c r="A149" s="18" t="s">
        <v>45</v>
      </c>
      <c r="B149" s="26" t="s">
        <v>304</v>
      </c>
      <c r="C149" s="26" t="s">
        <v>305</v>
      </c>
      <c r="D149" s="26" t="s">
        <v>28</v>
      </c>
      <c r="E149" s="26" t="s">
        <v>306</v>
      </c>
      <c r="F149" s="27">
        <v>41.142857142899999</v>
      </c>
      <c r="G149" s="28">
        <v>100000</v>
      </c>
      <c r="H149" s="31">
        <v>100000</v>
      </c>
      <c r="I149" s="28">
        <f t="shared" si="4"/>
        <v>3150867</v>
      </c>
      <c r="J149" s="26" t="s">
        <v>307</v>
      </c>
    </row>
    <row r="150" spans="1:10" ht="60" x14ac:dyDescent="0.25">
      <c r="A150" s="18" t="s">
        <v>46</v>
      </c>
      <c r="B150" s="26" t="s">
        <v>308</v>
      </c>
      <c r="C150" s="26" t="s">
        <v>309</v>
      </c>
      <c r="D150" s="26" t="s">
        <v>26</v>
      </c>
      <c r="E150" s="26" t="s">
        <v>310</v>
      </c>
      <c r="F150" s="27">
        <v>41.142857142899999</v>
      </c>
      <c r="G150" s="28">
        <v>50000</v>
      </c>
      <c r="H150" s="31">
        <v>50000</v>
      </c>
      <c r="I150" s="28">
        <f t="shared" si="4"/>
        <v>3200867</v>
      </c>
      <c r="J150" s="26" t="s">
        <v>311</v>
      </c>
    </row>
    <row r="151" spans="1:10" ht="150" x14ac:dyDescent="0.25">
      <c r="A151" s="18" t="s">
        <v>47</v>
      </c>
      <c r="B151" s="26" t="s">
        <v>312</v>
      </c>
      <c r="C151" s="26" t="s">
        <v>313</v>
      </c>
      <c r="D151" s="30" t="s">
        <v>27</v>
      </c>
      <c r="E151" s="26" t="s">
        <v>314</v>
      </c>
      <c r="F151" s="27">
        <v>41.142857142899999</v>
      </c>
      <c r="G151" s="28">
        <v>150000</v>
      </c>
      <c r="H151" s="31">
        <v>150000</v>
      </c>
      <c r="I151" s="28">
        <f t="shared" si="4"/>
        <v>3350867</v>
      </c>
      <c r="J151" s="26" t="s">
        <v>315</v>
      </c>
    </row>
    <row r="152" spans="1:10" ht="45" x14ac:dyDescent="0.25">
      <c r="A152" s="18" t="s">
        <v>48</v>
      </c>
      <c r="B152" s="26" t="s">
        <v>316</v>
      </c>
      <c r="C152" s="26" t="s">
        <v>317</v>
      </c>
      <c r="D152" s="26" t="s">
        <v>112</v>
      </c>
      <c r="E152" s="26" t="s">
        <v>318</v>
      </c>
      <c r="F152" s="27">
        <v>41.142857142899999</v>
      </c>
      <c r="G152" s="28">
        <v>150000</v>
      </c>
      <c r="H152" s="31">
        <v>150000</v>
      </c>
      <c r="I152" s="28">
        <f t="shared" si="4"/>
        <v>3500867</v>
      </c>
      <c r="J152" s="26" t="s">
        <v>319</v>
      </c>
    </row>
    <row r="153" spans="1:10" ht="90" x14ac:dyDescent="0.25">
      <c r="A153" s="18" t="s">
        <v>49</v>
      </c>
      <c r="B153" s="26" t="s">
        <v>320</v>
      </c>
      <c r="C153" s="26" t="s">
        <v>321</v>
      </c>
      <c r="D153" s="30" t="s">
        <v>117</v>
      </c>
      <c r="E153" s="26" t="s">
        <v>322</v>
      </c>
      <c r="F153" s="27">
        <v>41.142857142899999</v>
      </c>
      <c r="G153" s="28">
        <v>130000</v>
      </c>
      <c r="H153" s="31">
        <v>130000</v>
      </c>
      <c r="I153" s="28">
        <f t="shared" si="4"/>
        <v>3630867</v>
      </c>
      <c r="J153" s="26" t="s">
        <v>323</v>
      </c>
    </row>
    <row r="154" spans="1:10" ht="75" x14ac:dyDescent="0.25">
      <c r="A154" s="18" t="s">
        <v>50</v>
      </c>
      <c r="B154" s="26" t="s">
        <v>324</v>
      </c>
      <c r="C154" s="26" t="s">
        <v>325</v>
      </c>
      <c r="D154" s="26" t="s">
        <v>326</v>
      </c>
      <c r="E154" s="26" t="s">
        <v>327</v>
      </c>
      <c r="F154" s="27">
        <v>41</v>
      </c>
      <c r="G154" s="28">
        <v>100000</v>
      </c>
      <c r="H154" s="31">
        <v>100000</v>
      </c>
      <c r="I154" s="28">
        <f t="shared" si="4"/>
        <v>3730867</v>
      </c>
      <c r="J154" s="26" t="s">
        <v>328</v>
      </c>
    </row>
    <row r="155" spans="1:10" ht="45" x14ac:dyDescent="0.25">
      <c r="A155" s="18" t="s">
        <v>51</v>
      </c>
      <c r="B155" s="26" t="s">
        <v>329</v>
      </c>
      <c r="C155" s="26" t="s">
        <v>330</v>
      </c>
      <c r="D155" s="30" t="s">
        <v>27</v>
      </c>
      <c r="E155" s="26" t="s">
        <v>331</v>
      </c>
      <c r="F155" s="27">
        <v>41</v>
      </c>
      <c r="G155" s="28">
        <v>150000</v>
      </c>
      <c r="H155" s="31">
        <v>150000</v>
      </c>
      <c r="I155" s="28">
        <f t="shared" si="4"/>
        <v>3880867</v>
      </c>
      <c r="J155" s="26" t="s">
        <v>332</v>
      </c>
    </row>
    <row r="156" spans="1:10" ht="75" x14ac:dyDescent="0.25">
      <c r="A156" s="18" t="s">
        <v>52</v>
      </c>
      <c r="B156" s="26" t="s">
        <v>333</v>
      </c>
      <c r="C156" s="26" t="s">
        <v>334</v>
      </c>
      <c r="D156" s="30" t="s">
        <v>27</v>
      </c>
      <c r="E156" s="26" t="s">
        <v>335</v>
      </c>
      <c r="F156" s="27">
        <v>41</v>
      </c>
      <c r="G156" s="28">
        <v>80000</v>
      </c>
      <c r="H156" s="31">
        <v>80000</v>
      </c>
      <c r="I156" s="28">
        <f t="shared" si="4"/>
        <v>3960867</v>
      </c>
      <c r="J156" s="26" t="s">
        <v>336</v>
      </c>
    </row>
    <row r="157" spans="1:10" ht="105" x14ac:dyDescent="0.25">
      <c r="A157" s="18" t="s">
        <v>53</v>
      </c>
      <c r="B157" s="26" t="s">
        <v>337</v>
      </c>
      <c r="C157" s="26" t="s">
        <v>338</v>
      </c>
      <c r="D157" s="30" t="s">
        <v>27</v>
      </c>
      <c r="E157" s="26" t="s">
        <v>339</v>
      </c>
      <c r="F157" s="27">
        <v>41</v>
      </c>
      <c r="G157" s="28">
        <v>150000</v>
      </c>
      <c r="H157" s="31">
        <v>150000</v>
      </c>
      <c r="I157" s="28">
        <f t="shared" si="4"/>
        <v>4110867</v>
      </c>
      <c r="J157" s="26" t="s">
        <v>340</v>
      </c>
    </row>
    <row r="158" spans="1:10" ht="45" x14ac:dyDescent="0.25">
      <c r="A158" s="18" t="s">
        <v>54</v>
      </c>
      <c r="B158" s="26" t="s">
        <v>341</v>
      </c>
      <c r="C158" s="26" t="s">
        <v>342</v>
      </c>
      <c r="D158" s="26" t="s">
        <v>120</v>
      </c>
      <c r="E158" s="26" t="s">
        <v>343</v>
      </c>
      <c r="F158" s="27">
        <v>40.857142857100001</v>
      </c>
      <c r="G158" s="28">
        <v>150000</v>
      </c>
      <c r="H158" s="31">
        <v>150000</v>
      </c>
      <c r="I158" s="28">
        <f t="shared" si="4"/>
        <v>4260867</v>
      </c>
      <c r="J158" s="26" t="s">
        <v>344</v>
      </c>
    </row>
    <row r="159" spans="1:10" ht="60" x14ac:dyDescent="0.25">
      <c r="A159" s="18" t="s">
        <v>55</v>
      </c>
      <c r="B159" s="26" t="s">
        <v>345</v>
      </c>
      <c r="C159" s="26" t="s">
        <v>346</v>
      </c>
      <c r="D159" s="26" t="s">
        <v>120</v>
      </c>
      <c r="E159" s="26" t="s">
        <v>347</v>
      </c>
      <c r="F159" s="27">
        <v>40.857142857100001</v>
      </c>
      <c r="G159" s="28">
        <v>120000</v>
      </c>
      <c r="H159" s="31">
        <v>120000</v>
      </c>
      <c r="I159" s="28">
        <f t="shared" si="4"/>
        <v>4380867</v>
      </c>
      <c r="J159" s="26" t="s">
        <v>348</v>
      </c>
    </row>
    <row r="160" spans="1:10" ht="60" x14ac:dyDescent="0.25">
      <c r="A160" s="18" t="s">
        <v>56</v>
      </c>
      <c r="B160" s="26" t="s">
        <v>349</v>
      </c>
      <c r="C160" s="26" t="s">
        <v>350</v>
      </c>
      <c r="D160" s="30" t="s">
        <v>27</v>
      </c>
      <c r="E160" s="26" t="s">
        <v>351</v>
      </c>
      <c r="F160" s="27">
        <v>40.857142857100001</v>
      </c>
      <c r="G160" s="28">
        <v>60000</v>
      </c>
      <c r="H160" s="31">
        <v>60000</v>
      </c>
      <c r="I160" s="28">
        <f t="shared" si="4"/>
        <v>4440867</v>
      </c>
      <c r="J160" s="26" t="s">
        <v>352</v>
      </c>
    </row>
    <row r="161" spans="1:10" ht="75" x14ac:dyDescent="0.25">
      <c r="A161" s="18" t="s">
        <v>57</v>
      </c>
      <c r="B161" s="26" t="s">
        <v>353</v>
      </c>
      <c r="C161" s="26" t="s">
        <v>354</v>
      </c>
      <c r="D161" s="26" t="s">
        <v>120</v>
      </c>
      <c r="E161" s="26" t="s">
        <v>355</v>
      </c>
      <c r="F161" s="27">
        <v>40.857142857100001</v>
      </c>
      <c r="G161" s="28">
        <v>104000</v>
      </c>
      <c r="H161" s="31">
        <v>104000</v>
      </c>
      <c r="I161" s="28">
        <f t="shared" si="4"/>
        <v>4544867</v>
      </c>
      <c r="J161" s="26" t="s">
        <v>356</v>
      </c>
    </row>
    <row r="162" spans="1:10" ht="45" x14ac:dyDescent="0.25">
      <c r="A162" s="18" t="s">
        <v>58</v>
      </c>
      <c r="B162" s="26" t="s">
        <v>357</v>
      </c>
      <c r="C162" s="26" t="s">
        <v>358</v>
      </c>
      <c r="D162" s="30" t="s">
        <v>27</v>
      </c>
      <c r="E162" s="26" t="s">
        <v>359</v>
      </c>
      <c r="F162" s="27">
        <v>40.857142857100001</v>
      </c>
      <c r="G162" s="28">
        <v>150000</v>
      </c>
      <c r="H162" s="31">
        <v>150000</v>
      </c>
      <c r="I162" s="28">
        <f t="shared" si="4"/>
        <v>4694867</v>
      </c>
      <c r="J162" s="26" t="s">
        <v>360</v>
      </c>
    </row>
    <row r="163" spans="1:10" ht="105" x14ac:dyDescent="0.25">
      <c r="A163" s="18" t="s">
        <v>59</v>
      </c>
      <c r="B163" s="26" t="s">
        <v>361</v>
      </c>
      <c r="C163" s="26" t="s">
        <v>362</v>
      </c>
      <c r="D163" s="30" t="s">
        <v>27</v>
      </c>
      <c r="E163" s="26" t="s">
        <v>363</v>
      </c>
      <c r="F163" s="27">
        <v>40.857142857100001</v>
      </c>
      <c r="G163" s="28">
        <v>60000</v>
      </c>
      <c r="H163" s="31">
        <v>60000</v>
      </c>
      <c r="I163" s="28">
        <f t="shared" si="4"/>
        <v>4754867</v>
      </c>
      <c r="J163" s="26" t="s">
        <v>364</v>
      </c>
    </row>
    <row r="164" spans="1:10" ht="60" x14ac:dyDescent="0.25">
      <c r="A164" s="18" t="s">
        <v>60</v>
      </c>
      <c r="B164" s="26" t="s">
        <v>365</v>
      </c>
      <c r="C164" s="26" t="s">
        <v>366</v>
      </c>
      <c r="D164" s="26" t="s">
        <v>26</v>
      </c>
      <c r="E164" s="26" t="s">
        <v>367</v>
      </c>
      <c r="F164" s="27">
        <v>40.857142857100001</v>
      </c>
      <c r="G164" s="28">
        <v>84000</v>
      </c>
      <c r="H164" s="31">
        <v>84000</v>
      </c>
      <c r="I164" s="28">
        <f t="shared" si="4"/>
        <v>4838867</v>
      </c>
      <c r="J164" s="26" t="s">
        <v>368</v>
      </c>
    </row>
    <row r="165" spans="1:10" ht="45" x14ac:dyDescent="0.25">
      <c r="A165" s="18" t="s">
        <v>61</v>
      </c>
      <c r="B165" s="26" t="s">
        <v>369</v>
      </c>
      <c r="C165" s="26" t="s">
        <v>370</v>
      </c>
      <c r="D165" s="26" t="s">
        <v>118</v>
      </c>
      <c r="E165" s="26" t="s">
        <v>371</v>
      </c>
      <c r="F165" s="27">
        <v>40.714285714299997</v>
      </c>
      <c r="G165" s="28">
        <v>66000</v>
      </c>
      <c r="H165" s="31">
        <v>66000</v>
      </c>
      <c r="I165" s="28">
        <f t="shared" si="4"/>
        <v>4904867</v>
      </c>
      <c r="J165" s="26" t="s">
        <v>372</v>
      </c>
    </row>
    <row r="166" spans="1:10" ht="45" x14ac:dyDescent="0.25">
      <c r="A166" s="18" t="s">
        <v>62</v>
      </c>
      <c r="B166" s="26" t="s">
        <v>373</v>
      </c>
      <c r="C166" s="26" t="s">
        <v>374</v>
      </c>
      <c r="D166" s="26" t="s">
        <v>26</v>
      </c>
      <c r="E166" s="26" t="s">
        <v>375</v>
      </c>
      <c r="F166" s="27">
        <v>40.714285714299997</v>
      </c>
      <c r="G166" s="28">
        <v>100000</v>
      </c>
      <c r="H166" s="31">
        <v>100000</v>
      </c>
      <c r="I166" s="28">
        <f t="shared" si="4"/>
        <v>5004867</v>
      </c>
      <c r="J166" s="26" t="s">
        <v>376</v>
      </c>
    </row>
    <row r="167" spans="1:10" ht="75" x14ac:dyDescent="0.25">
      <c r="A167" s="18" t="s">
        <v>63</v>
      </c>
      <c r="B167" s="26" t="s">
        <v>377</v>
      </c>
      <c r="C167" s="26" t="s">
        <v>378</v>
      </c>
      <c r="D167" s="26" t="s">
        <v>114</v>
      </c>
      <c r="E167" s="26" t="s">
        <v>379</v>
      </c>
      <c r="F167" s="27">
        <v>40.714285714299997</v>
      </c>
      <c r="G167" s="28">
        <v>150000</v>
      </c>
      <c r="H167" s="31">
        <v>150000</v>
      </c>
      <c r="I167" s="28">
        <f t="shared" si="4"/>
        <v>5154867</v>
      </c>
      <c r="J167" s="26" t="s">
        <v>380</v>
      </c>
    </row>
    <row r="168" spans="1:10" ht="90" x14ac:dyDescent="0.25">
      <c r="A168" s="18" t="s">
        <v>64</v>
      </c>
      <c r="B168" s="26" t="s">
        <v>381</v>
      </c>
      <c r="C168" s="26" t="s">
        <v>382</v>
      </c>
      <c r="D168" s="26" t="s">
        <v>25</v>
      </c>
      <c r="E168" s="26" t="s">
        <v>383</v>
      </c>
      <c r="F168" s="27">
        <v>40.714285714299997</v>
      </c>
      <c r="G168" s="28">
        <v>150000</v>
      </c>
      <c r="H168" s="31">
        <v>150000</v>
      </c>
      <c r="I168" s="28">
        <f t="shared" si="4"/>
        <v>5304867</v>
      </c>
      <c r="J168" s="26" t="s">
        <v>384</v>
      </c>
    </row>
    <row r="169" spans="1:10" ht="45" x14ac:dyDescent="0.25">
      <c r="A169" s="18" t="s">
        <v>65</v>
      </c>
      <c r="B169" s="26" t="s">
        <v>385</v>
      </c>
      <c r="C169" s="26" t="s">
        <v>386</v>
      </c>
      <c r="D169" s="30" t="s">
        <v>27</v>
      </c>
      <c r="E169" s="26" t="s">
        <v>387</v>
      </c>
      <c r="F169" s="27">
        <v>40.571428571399998</v>
      </c>
      <c r="G169" s="28">
        <v>52868</v>
      </c>
      <c r="H169" s="31">
        <v>52868</v>
      </c>
      <c r="I169" s="28">
        <f t="shared" si="4"/>
        <v>5357735</v>
      </c>
      <c r="J169" s="26" t="s">
        <v>388</v>
      </c>
    </row>
    <row r="170" spans="1:10" ht="60" x14ac:dyDescent="0.25">
      <c r="A170" s="18" t="s">
        <v>66</v>
      </c>
      <c r="B170" s="26" t="s">
        <v>389</v>
      </c>
      <c r="C170" s="26" t="s">
        <v>390</v>
      </c>
      <c r="D170" s="26" t="s">
        <v>116</v>
      </c>
      <c r="E170" s="26" t="s">
        <v>391</v>
      </c>
      <c r="F170" s="27">
        <v>40.571428571399998</v>
      </c>
      <c r="G170" s="28">
        <v>150000</v>
      </c>
      <c r="H170" s="31">
        <v>150000</v>
      </c>
      <c r="I170" s="28">
        <f t="shared" si="4"/>
        <v>5507735</v>
      </c>
      <c r="J170" s="26" t="s">
        <v>392</v>
      </c>
    </row>
    <row r="171" spans="1:10" ht="60" x14ac:dyDescent="0.25">
      <c r="A171" s="18" t="s">
        <v>67</v>
      </c>
      <c r="B171" s="26" t="s">
        <v>393</v>
      </c>
      <c r="C171" s="26" t="s">
        <v>394</v>
      </c>
      <c r="D171" s="26" t="s">
        <v>118</v>
      </c>
      <c r="E171" s="26" t="s">
        <v>395</v>
      </c>
      <c r="F171" s="27">
        <v>40.571428571399998</v>
      </c>
      <c r="G171" s="28">
        <v>100572</v>
      </c>
      <c r="H171" s="31">
        <v>100572</v>
      </c>
      <c r="I171" s="28">
        <f t="shared" si="4"/>
        <v>5608307</v>
      </c>
      <c r="J171" s="26" t="s">
        <v>396</v>
      </c>
    </row>
    <row r="172" spans="1:10" ht="60" x14ac:dyDescent="0.25">
      <c r="A172" s="18" t="s">
        <v>68</v>
      </c>
      <c r="B172" s="26" t="s">
        <v>397</v>
      </c>
      <c r="C172" s="26" t="s">
        <v>398</v>
      </c>
      <c r="D172" s="26" t="s">
        <v>26</v>
      </c>
      <c r="E172" s="26" t="s">
        <v>399</v>
      </c>
      <c r="F172" s="27">
        <v>40.571428571399998</v>
      </c>
      <c r="G172" s="28">
        <v>150000</v>
      </c>
      <c r="H172" s="31">
        <v>150000</v>
      </c>
      <c r="I172" s="28">
        <f t="shared" si="4"/>
        <v>5758307</v>
      </c>
      <c r="J172" s="26" t="s">
        <v>400</v>
      </c>
    </row>
    <row r="173" spans="1:10" ht="45" x14ac:dyDescent="0.25">
      <c r="A173" s="18" t="s">
        <v>69</v>
      </c>
      <c r="B173" s="26" t="s">
        <v>401</v>
      </c>
      <c r="C173" s="26" t="s">
        <v>402</v>
      </c>
      <c r="D173" s="26" t="s">
        <v>122</v>
      </c>
      <c r="E173" s="26" t="s">
        <v>403</v>
      </c>
      <c r="F173" s="27">
        <v>40.428571428600002</v>
      </c>
      <c r="G173" s="28">
        <v>150000</v>
      </c>
      <c r="H173" s="31">
        <v>150000</v>
      </c>
      <c r="I173" s="28">
        <f t="shared" si="4"/>
        <v>5908307</v>
      </c>
      <c r="J173" s="26" t="s">
        <v>404</v>
      </c>
    </row>
    <row r="174" spans="1:10" ht="75" x14ac:dyDescent="0.25">
      <c r="A174" s="18" t="s">
        <v>70</v>
      </c>
      <c r="B174" s="26" t="s">
        <v>405</v>
      </c>
      <c r="C174" s="26" t="s">
        <v>406</v>
      </c>
      <c r="D174" s="26" t="s">
        <v>117</v>
      </c>
      <c r="E174" s="26" t="s">
        <v>407</v>
      </c>
      <c r="F174" s="27">
        <v>40.428571428600002</v>
      </c>
      <c r="G174" s="28">
        <v>150000</v>
      </c>
      <c r="H174" s="31">
        <v>150000</v>
      </c>
      <c r="I174" s="28">
        <f t="shared" si="4"/>
        <v>6058307</v>
      </c>
      <c r="J174" s="26" t="s">
        <v>408</v>
      </c>
    </row>
    <row r="175" spans="1:10" ht="60" x14ac:dyDescent="0.25">
      <c r="A175" s="18" t="s">
        <v>71</v>
      </c>
      <c r="B175" s="26" t="s">
        <v>409</v>
      </c>
      <c r="C175" s="26" t="s">
        <v>410</v>
      </c>
      <c r="D175" s="30" t="s">
        <v>118</v>
      </c>
      <c r="E175" s="26" t="s">
        <v>411</v>
      </c>
      <c r="F175" s="27">
        <v>40.428571428600002</v>
      </c>
      <c r="G175" s="28">
        <v>150000</v>
      </c>
      <c r="H175" s="31">
        <v>150000</v>
      </c>
      <c r="I175" s="28">
        <f t="shared" si="4"/>
        <v>6208307</v>
      </c>
      <c r="J175" s="26" t="s">
        <v>412</v>
      </c>
    </row>
    <row r="176" spans="1:10" ht="75" x14ac:dyDescent="0.25">
      <c r="A176" s="18" t="s">
        <v>72</v>
      </c>
      <c r="B176" s="26" t="s">
        <v>413</v>
      </c>
      <c r="C176" s="26" t="s">
        <v>414</v>
      </c>
      <c r="D176" s="26" t="s">
        <v>25</v>
      </c>
      <c r="E176" s="26" t="s">
        <v>415</v>
      </c>
      <c r="F176" s="27">
        <v>40.428571428600002</v>
      </c>
      <c r="G176" s="28">
        <v>144000</v>
      </c>
      <c r="H176" s="31">
        <v>144000</v>
      </c>
      <c r="I176" s="28">
        <f t="shared" si="4"/>
        <v>6352307</v>
      </c>
      <c r="J176" s="26" t="s">
        <v>416</v>
      </c>
    </row>
    <row r="177" spans="1:10" ht="60" x14ac:dyDescent="0.25">
      <c r="A177" s="18" t="s">
        <v>73</v>
      </c>
      <c r="B177" s="26" t="s">
        <v>417</v>
      </c>
      <c r="C177" s="26" t="s">
        <v>418</v>
      </c>
      <c r="D177" s="30" t="s">
        <v>27</v>
      </c>
      <c r="E177" s="26" t="s">
        <v>419</v>
      </c>
      <c r="F177" s="27">
        <v>40.428571428600002</v>
      </c>
      <c r="G177" s="28">
        <v>150000</v>
      </c>
      <c r="H177" s="31">
        <v>150000</v>
      </c>
      <c r="I177" s="28">
        <f t="shared" si="4"/>
        <v>6502307</v>
      </c>
      <c r="J177" s="26" t="s">
        <v>420</v>
      </c>
    </row>
    <row r="178" spans="1:10" ht="75" x14ac:dyDescent="0.25">
      <c r="A178" s="18" t="s">
        <v>74</v>
      </c>
      <c r="B178" s="26" t="s">
        <v>421</v>
      </c>
      <c r="C178" s="26" t="s">
        <v>422</v>
      </c>
      <c r="D178" s="30" t="s">
        <v>27</v>
      </c>
      <c r="E178" s="26" t="s">
        <v>423</v>
      </c>
      <c r="F178" s="27">
        <v>40.428571428600002</v>
      </c>
      <c r="G178" s="28">
        <v>50000</v>
      </c>
      <c r="H178" s="31">
        <v>50000</v>
      </c>
      <c r="I178" s="28">
        <f t="shared" si="4"/>
        <v>6552307</v>
      </c>
      <c r="J178" s="26" t="s">
        <v>424</v>
      </c>
    </row>
    <row r="179" spans="1:10" ht="45" x14ac:dyDescent="0.25">
      <c r="A179" s="18" t="s">
        <v>75</v>
      </c>
      <c r="B179" s="26" t="s">
        <v>425</v>
      </c>
      <c r="C179" s="26" t="s">
        <v>426</v>
      </c>
      <c r="D179" s="26" t="s">
        <v>114</v>
      </c>
      <c r="E179" s="26" t="s">
        <v>427</v>
      </c>
      <c r="F179" s="27">
        <v>40.428571428600002</v>
      </c>
      <c r="G179" s="28">
        <v>150000</v>
      </c>
      <c r="H179" s="31">
        <v>150000</v>
      </c>
      <c r="I179" s="28">
        <f t="shared" si="4"/>
        <v>6702307</v>
      </c>
      <c r="J179" s="26" t="s">
        <v>428</v>
      </c>
    </row>
    <row r="180" spans="1:10" ht="75" x14ac:dyDescent="0.25">
      <c r="A180" s="18" t="s">
        <v>76</v>
      </c>
      <c r="B180" s="26" t="s">
        <v>429</v>
      </c>
      <c r="C180" s="26" t="s">
        <v>430</v>
      </c>
      <c r="D180" s="26" t="s">
        <v>112</v>
      </c>
      <c r="E180" s="26" t="s">
        <v>431</v>
      </c>
      <c r="F180" s="27">
        <v>40.285714285700003</v>
      </c>
      <c r="G180" s="28">
        <v>50000</v>
      </c>
      <c r="H180" s="31">
        <v>50000</v>
      </c>
      <c r="I180" s="28">
        <f t="shared" si="4"/>
        <v>6752307</v>
      </c>
      <c r="J180" s="26" t="s">
        <v>432</v>
      </c>
    </row>
    <row r="181" spans="1:10" ht="60" x14ac:dyDescent="0.25">
      <c r="A181" s="18" t="s">
        <v>77</v>
      </c>
      <c r="B181" s="26" t="s">
        <v>433</v>
      </c>
      <c r="C181" s="26" t="s">
        <v>434</v>
      </c>
      <c r="D181" s="30" t="s">
        <v>28</v>
      </c>
      <c r="E181" s="26" t="s">
        <v>435</v>
      </c>
      <c r="F181" s="27">
        <v>40.285714285700003</v>
      </c>
      <c r="G181" s="28">
        <v>115000</v>
      </c>
      <c r="H181" s="31">
        <v>115000</v>
      </c>
      <c r="I181" s="28">
        <f t="shared" si="4"/>
        <v>6867307</v>
      </c>
      <c r="J181" s="26" t="s">
        <v>436</v>
      </c>
    </row>
    <row r="182" spans="1:10" ht="60" x14ac:dyDescent="0.25">
      <c r="A182" s="18" t="s">
        <v>78</v>
      </c>
      <c r="B182" s="26" t="s">
        <v>437</v>
      </c>
      <c r="C182" s="26" t="s">
        <v>438</v>
      </c>
      <c r="D182" s="30" t="s">
        <v>27</v>
      </c>
      <c r="E182" s="26" t="s">
        <v>439</v>
      </c>
      <c r="F182" s="27">
        <v>40.285714285700003</v>
      </c>
      <c r="G182" s="28">
        <v>90000</v>
      </c>
      <c r="H182" s="31">
        <v>90000</v>
      </c>
      <c r="I182" s="28">
        <f t="shared" si="4"/>
        <v>6957307</v>
      </c>
      <c r="J182" s="26" t="s">
        <v>440</v>
      </c>
    </row>
    <row r="183" spans="1:10" ht="45" x14ac:dyDescent="0.25">
      <c r="A183" s="18" t="s">
        <v>79</v>
      </c>
      <c r="B183" s="26" t="s">
        <v>441</v>
      </c>
      <c r="C183" s="26" t="s">
        <v>442</v>
      </c>
      <c r="D183" s="26" t="s">
        <v>122</v>
      </c>
      <c r="E183" s="26" t="s">
        <v>443</v>
      </c>
      <c r="F183" s="27">
        <v>40.285714285700003</v>
      </c>
      <c r="G183" s="28">
        <v>125000</v>
      </c>
      <c r="H183" s="31">
        <v>125000</v>
      </c>
      <c r="I183" s="28">
        <f t="shared" si="4"/>
        <v>7082307</v>
      </c>
      <c r="J183" s="26" t="s">
        <v>444</v>
      </c>
    </row>
    <row r="184" spans="1:10" ht="45" x14ac:dyDescent="0.25">
      <c r="A184" s="18" t="s">
        <v>80</v>
      </c>
      <c r="B184" s="26" t="s">
        <v>445</v>
      </c>
      <c r="C184" s="26" t="s">
        <v>446</v>
      </c>
      <c r="D184" s="26" t="s">
        <v>114</v>
      </c>
      <c r="E184" s="26" t="s">
        <v>447</v>
      </c>
      <c r="F184" s="27">
        <v>40.285714285700003</v>
      </c>
      <c r="G184" s="28">
        <v>149000</v>
      </c>
      <c r="H184" s="31">
        <v>149000</v>
      </c>
      <c r="I184" s="28">
        <f t="shared" si="4"/>
        <v>7231307</v>
      </c>
      <c r="J184" s="26" t="s">
        <v>448</v>
      </c>
    </row>
    <row r="185" spans="1:10" ht="60" x14ac:dyDescent="0.25">
      <c r="A185" s="18" t="s">
        <v>81</v>
      </c>
      <c r="B185" s="26" t="s">
        <v>449</v>
      </c>
      <c r="C185" s="26" t="s">
        <v>450</v>
      </c>
      <c r="D185" s="30" t="s">
        <v>27</v>
      </c>
      <c r="E185" s="26" t="s">
        <v>451</v>
      </c>
      <c r="F185" s="27">
        <v>40.285714285700003</v>
      </c>
      <c r="G185" s="28">
        <v>112000</v>
      </c>
      <c r="H185" s="31">
        <v>112000</v>
      </c>
      <c r="I185" s="28">
        <f t="shared" si="4"/>
        <v>7343307</v>
      </c>
      <c r="J185" s="26" t="s">
        <v>452</v>
      </c>
    </row>
    <row r="186" spans="1:10" ht="60" x14ac:dyDescent="0.25">
      <c r="A186" s="18" t="s">
        <v>82</v>
      </c>
      <c r="B186" s="26" t="s">
        <v>453</v>
      </c>
      <c r="C186" s="26" t="s">
        <v>454</v>
      </c>
      <c r="D186" s="26" t="s">
        <v>26</v>
      </c>
      <c r="E186" s="26" t="s">
        <v>455</v>
      </c>
      <c r="F186" s="27">
        <v>40.285714285700003</v>
      </c>
      <c r="G186" s="28">
        <v>150000</v>
      </c>
      <c r="H186" s="31">
        <v>150000</v>
      </c>
      <c r="I186" s="28">
        <f t="shared" si="4"/>
        <v>7493307</v>
      </c>
      <c r="J186" s="26" t="s">
        <v>456</v>
      </c>
    </row>
    <row r="187" spans="1:10" ht="45" x14ac:dyDescent="0.25">
      <c r="A187" s="18" t="s">
        <v>83</v>
      </c>
      <c r="B187" s="26" t="s">
        <v>457</v>
      </c>
      <c r="C187" s="26" t="s">
        <v>458</v>
      </c>
      <c r="D187" s="26" t="s">
        <v>118</v>
      </c>
      <c r="E187" s="26" t="s">
        <v>459</v>
      </c>
      <c r="F187" s="27">
        <v>40.285714285700003</v>
      </c>
      <c r="G187" s="28">
        <v>130000</v>
      </c>
      <c r="H187" s="31">
        <v>130000</v>
      </c>
      <c r="I187" s="28">
        <f t="shared" si="4"/>
        <v>7623307</v>
      </c>
      <c r="J187" s="26" t="s">
        <v>460</v>
      </c>
    </row>
    <row r="188" spans="1:10" ht="60" x14ac:dyDescent="0.25">
      <c r="A188" s="18" t="s">
        <v>84</v>
      </c>
      <c r="B188" s="26" t="s">
        <v>461</v>
      </c>
      <c r="C188" s="26" t="s">
        <v>462</v>
      </c>
      <c r="D188" s="26" t="s">
        <v>112</v>
      </c>
      <c r="E188" s="26" t="s">
        <v>463</v>
      </c>
      <c r="F188" s="27">
        <v>40.285714285700003</v>
      </c>
      <c r="G188" s="28">
        <v>103479</v>
      </c>
      <c r="H188" s="31">
        <v>103479</v>
      </c>
      <c r="I188" s="28">
        <f t="shared" si="4"/>
        <v>7726786</v>
      </c>
      <c r="J188" s="26" t="s">
        <v>464</v>
      </c>
    </row>
    <row r="189" spans="1:10" ht="45" x14ac:dyDescent="0.25">
      <c r="A189" s="18" t="s">
        <v>85</v>
      </c>
      <c r="B189" s="26" t="s">
        <v>465</v>
      </c>
      <c r="C189" s="26" t="s">
        <v>466</v>
      </c>
      <c r="D189" s="26" t="s">
        <v>122</v>
      </c>
      <c r="E189" s="26" t="s">
        <v>467</v>
      </c>
      <c r="F189" s="27">
        <v>40.285714285700003</v>
      </c>
      <c r="G189" s="28">
        <v>150000</v>
      </c>
      <c r="H189" s="31">
        <v>150000</v>
      </c>
      <c r="I189" s="28">
        <f t="shared" si="4"/>
        <v>7876786</v>
      </c>
      <c r="J189" s="26" t="s">
        <v>468</v>
      </c>
    </row>
    <row r="190" spans="1:10" ht="75" x14ac:dyDescent="0.25">
      <c r="A190" s="18" t="s">
        <v>86</v>
      </c>
      <c r="B190" s="26" t="s">
        <v>469</v>
      </c>
      <c r="C190" s="26" t="s">
        <v>470</v>
      </c>
      <c r="D190" s="26" t="s">
        <v>29</v>
      </c>
      <c r="E190" s="26" t="s">
        <v>471</v>
      </c>
      <c r="F190" s="27">
        <v>40.142857142899999</v>
      </c>
      <c r="G190" s="28">
        <v>120000</v>
      </c>
      <c r="H190" s="31">
        <v>120000</v>
      </c>
      <c r="I190" s="28">
        <f t="shared" si="4"/>
        <v>7996786</v>
      </c>
      <c r="J190" s="26" t="s">
        <v>472</v>
      </c>
    </row>
    <row r="191" spans="1:10" ht="60" x14ac:dyDescent="0.25">
      <c r="A191" s="18" t="s">
        <v>87</v>
      </c>
      <c r="B191" s="26" t="s">
        <v>473</v>
      </c>
      <c r="C191" s="26" t="s">
        <v>474</v>
      </c>
      <c r="D191" s="26" t="s">
        <v>26</v>
      </c>
      <c r="E191" s="26" t="s">
        <v>475</v>
      </c>
      <c r="F191" s="27">
        <v>40.142857142899999</v>
      </c>
      <c r="G191" s="28">
        <v>150000</v>
      </c>
      <c r="H191" s="31">
        <v>150000</v>
      </c>
      <c r="I191" s="28">
        <f t="shared" si="4"/>
        <v>8146786</v>
      </c>
      <c r="J191" s="26" t="s">
        <v>476</v>
      </c>
    </row>
    <row r="192" spans="1:10" ht="45" x14ac:dyDescent="0.25">
      <c r="A192" s="18" t="s">
        <v>88</v>
      </c>
      <c r="B192" s="26" t="s">
        <v>477</v>
      </c>
      <c r="C192" s="26" t="s">
        <v>478</v>
      </c>
      <c r="D192" s="30" t="s">
        <v>27</v>
      </c>
      <c r="E192" s="26" t="s">
        <v>479</v>
      </c>
      <c r="F192" s="27">
        <v>40.142857142899999</v>
      </c>
      <c r="G192" s="28">
        <v>150000</v>
      </c>
      <c r="H192" s="31">
        <v>150000</v>
      </c>
      <c r="I192" s="28">
        <f t="shared" si="4"/>
        <v>8296786</v>
      </c>
      <c r="J192" s="26" t="s">
        <v>480</v>
      </c>
    </row>
    <row r="193" spans="1:10" ht="60" x14ac:dyDescent="0.25">
      <c r="A193" s="18" t="s">
        <v>89</v>
      </c>
      <c r="B193" s="26" t="s">
        <v>481</v>
      </c>
      <c r="C193" s="26" t="s">
        <v>482</v>
      </c>
      <c r="D193" s="26" t="s">
        <v>26</v>
      </c>
      <c r="E193" s="26" t="s">
        <v>483</v>
      </c>
      <c r="F193" s="27">
        <v>40.142857142899999</v>
      </c>
      <c r="G193" s="28">
        <v>150000</v>
      </c>
      <c r="H193" s="31">
        <v>150000</v>
      </c>
      <c r="I193" s="28">
        <f t="shared" si="4"/>
        <v>8446786</v>
      </c>
      <c r="J193" s="26" t="s">
        <v>484</v>
      </c>
    </row>
    <row r="194" spans="1:10" ht="60" x14ac:dyDescent="0.25">
      <c r="A194" s="18" t="s">
        <v>90</v>
      </c>
      <c r="B194" s="26" t="s">
        <v>485</v>
      </c>
      <c r="C194" s="26" t="s">
        <v>486</v>
      </c>
      <c r="D194" s="26" t="s">
        <v>114</v>
      </c>
      <c r="E194" s="26" t="s">
        <v>487</v>
      </c>
      <c r="F194" s="27">
        <v>40.142857142899999</v>
      </c>
      <c r="G194" s="28">
        <v>125790</v>
      </c>
      <c r="H194" s="31">
        <v>125790</v>
      </c>
      <c r="I194" s="28">
        <f t="shared" si="4"/>
        <v>8572576</v>
      </c>
      <c r="J194" s="26" t="s">
        <v>488</v>
      </c>
    </row>
    <row r="195" spans="1:10" ht="60" x14ac:dyDescent="0.25">
      <c r="A195" s="18" t="s">
        <v>91</v>
      </c>
      <c r="B195" s="26" t="s">
        <v>489</v>
      </c>
      <c r="C195" s="26" t="s">
        <v>490</v>
      </c>
      <c r="D195" s="26" t="s">
        <v>26</v>
      </c>
      <c r="E195" s="26" t="s">
        <v>491</v>
      </c>
      <c r="F195" s="27">
        <v>40.142857142899999</v>
      </c>
      <c r="G195" s="28">
        <v>144000</v>
      </c>
      <c r="H195" s="31">
        <v>144000</v>
      </c>
      <c r="I195" s="28">
        <f t="shared" ref="I195:I215" si="5">I194+H195</f>
        <v>8716576</v>
      </c>
      <c r="J195" s="26" t="s">
        <v>492</v>
      </c>
    </row>
    <row r="196" spans="1:10" ht="45" x14ac:dyDescent="0.25">
      <c r="A196" s="18" t="s">
        <v>92</v>
      </c>
      <c r="B196" s="26" t="s">
        <v>493</v>
      </c>
      <c r="C196" s="26" t="s">
        <v>494</v>
      </c>
      <c r="D196" s="26" t="s">
        <v>25</v>
      </c>
      <c r="E196" s="26" t="s">
        <v>495</v>
      </c>
      <c r="F196" s="27">
        <v>40</v>
      </c>
      <c r="G196" s="28">
        <v>150000</v>
      </c>
      <c r="H196" s="31">
        <v>150000</v>
      </c>
      <c r="I196" s="28">
        <f t="shared" si="5"/>
        <v>8866576</v>
      </c>
      <c r="J196" s="26" t="s">
        <v>496</v>
      </c>
    </row>
    <row r="197" spans="1:10" ht="45" x14ac:dyDescent="0.25">
      <c r="A197" s="18" t="s">
        <v>93</v>
      </c>
      <c r="B197" s="26" t="s">
        <v>497</v>
      </c>
      <c r="C197" s="26" t="s">
        <v>498</v>
      </c>
      <c r="D197" s="26" t="s">
        <v>25</v>
      </c>
      <c r="E197" s="26" t="s">
        <v>499</v>
      </c>
      <c r="F197" s="27">
        <v>40</v>
      </c>
      <c r="G197" s="28">
        <v>150000</v>
      </c>
      <c r="H197" s="31">
        <v>150000</v>
      </c>
      <c r="I197" s="28">
        <f t="shared" si="5"/>
        <v>9016576</v>
      </c>
      <c r="J197" s="26" t="s">
        <v>500</v>
      </c>
    </row>
    <row r="198" spans="1:10" ht="45" x14ac:dyDescent="0.25">
      <c r="A198" s="18" t="s">
        <v>94</v>
      </c>
      <c r="B198" s="26" t="s">
        <v>501</v>
      </c>
      <c r="C198" s="26" t="s">
        <v>502</v>
      </c>
      <c r="D198" s="30" t="s">
        <v>27</v>
      </c>
      <c r="E198" s="26" t="s">
        <v>503</v>
      </c>
      <c r="F198" s="27">
        <v>40</v>
      </c>
      <c r="G198" s="28">
        <v>149603</v>
      </c>
      <c r="H198" s="31">
        <v>149603</v>
      </c>
      <c r="I198" s="28">
        <f t="shared" si="5"/>
        <v>9166179</v>
      </c>
      <c r="J198" s="26" t="s">
        <v>504</v>
      </c>
    </row>
    <row r="199" spans="1:10" ht="90" x14ac:dyDescent="0.25">
      <c r="A199" s="18" t="s">
        <v>95</v>
      </c>
      <c r="B199" s="26" t="s">
        <v>505</v>
      </c>
      <c r="C199" s="26" t="s">
        <v>506</v>
      </c>
      <c r="D199" s="26" t="s">
        <v>122</v>
      </c>
      <c r="E199" s="26" t="s">
        <v>507</v>
      </c>
      <c r="F199" s="27">
        <v>40</v>
      </c>
      <c r="G199" s="28">
        <v>140000</v>
      </c>
      <c r="H199" s="31">
        <v>140000</v>
      </c>
      <c r="I199" s="28">
        <f t="shared" si="5"/>
        <v>9306179</v>
      </c>
      <c r="J199" s="26" t="s">
        <v>508</v>
      </c>
    </row>
    <row r="200" spans="1:10" ht="75" x14ac:dyDescent="0.25">
      <c r="A200" s="18" t="s">
        <v>96</v>
      </c>
      <c r="B200" s="26" t="s">
        <v>509</v>
      </c>
      <c r="C200" s="26" t="s">
        <v>510</v>
      </c>
      <c r="D200" s="26" t="s">
        <v>28</v>
      </c>
      <c r="E200" s="26" t="s">
        <v>511</v>
      </c>
      <c r="F200" s="27">
        <v>40</v>
      </c>
      <c r="G200" s="28">
        <v>149000</v>
      </c>
      <c r="H200" s="31">
        <v>149000</v>
      </c>
      <c r="I200" s="28">
        <f t="shared" si="5"/>
        <v>9455179</v>
      </c>
      <c r="J200" s="26" t="s">
        <v>512</v>
      </c>
    </row>
    <row r="201" spans="1:10" ht="60" x14ac:dyDescent="0.25">
      <c r="A201" s="18" t="s">
        <v>97</v>
      </c>
      <c r="B201" s="26" t="s">
        <v>513</v>
      </c>
      <c r="C201" s="26" t="s">
        <v>514</v>
      </c>
      <c r="D201" s="30" t="s">
        <v>114</v>
      </c>
      <c r="E201" s="26" t="s">
        <v>515</v>
      </c>
      <c r="F201" s="27">
        <v>40</v>
      </c>
      <c r="G201" s="28">
        <v>100000</v>
      </c>
      <c r="H201" s="31">
        <v>100000</v>
      </c>
      <c r="I201" s="28">
        <f t="shared" si="5"/>
        <v>9555179</v>
      </c>
      <c r="J201" s="26" t="s">
        <v>516</v>
      </c>
    </row>
    <row r="202" spans="1:10" ht="75" x14ac:dyDescent="0.25">
      <c r="A202" s="18" t="s">
        <v>98</v>
      </c>
      <c r="B202" s="26" t="s">
        <v>517</v>
      </c>
      <c r="C202" s="26" t="s">
        <v>518</v>
      </c>
      <c r="D202" s="30" t="s">
        <v>27</v>
      </c>
      <c r="E202" s="26" t="s">
        <v>519</v>
      </c>
      <c r="F202" s="27">
        <v>40</v>
      </c>
      <c r="G202" s="28">
        <v>120000</v>
      </c>
      <c r="H202" s="31">
        <v>120000</v>
      </c>
      <c r="I202" s="28">
        <f t="shared" si="5"/>
        <v>9675179</v>
      </c>
      <c r="J202" s="26" t="s">
        <v>520</v>
      </c>
    </row>
    <row r="203" spans="1:10" ht="165" x14ac:dyDescent="0.25">
      <c r="A203" s="18" t="s">
        <v>99</v>
      </c>
      <c r="B203" s="26" t="s">
        <v>521</v>
      </c>
      <c r="C203" s="26" t="s">
        <v>522</v>
      </c>
      <c r="D203" s="26" t="s">
        <v>26</v>
      </c>
      <c r="E203" s="26" t="s">
        <v>523</v>
      </c>
      <c r="F203" s="27">
        <v>40</v>
      </c>
      <c r="G203" s="28">
        <v>100000</v>
      </c>
      <c r="H203" s="31">
        <v>100000</v>
      </c>
      <c r="I203" s="28">
        <f t="shared" si="5"/>
        <v>9775179</v>
      </c>
      <c r="J203" s="26" t="s">
        <v>524</v>
      </c>
    </row>
    <row r="204" spans="1:10" ht="45" x14ac:dyDescent="0.25">
      <c r="A204" s="18" t="s">
        <v>100</v>
      </c>
      <c r="B204" s="26" t="s">
        <v>525</v>
      </c>
      <c r="C204" s="26" t="s">
        <v>526</v>
      </c>
      <c r="D204" s="26" t="s">
        <v>120</v>
      </c>
      <c r="E204" s="26" t="s">
        <v>527</v>
      </c>
      <c r="F204" s="27">
        <v>40</v>
      </c>
      <c r="G204" s="28">
        <v>87000</v>
      </c>
      <c r="H204" s="31">
        <v>87000</v>
      </c>
      <c r="I204" s="28">
        <f t="shared" si="5"/>
        <v>9862179</v>
      </c>
      <c r="J204" s="26" t="s">
        <v>528</v>
      </c>
    </row>
    <row r="205" spans="1:10" ht="45" x14ac:dyDescent="0.25">
      <c r="A205" s="18" t="s">
        <v>101</v>
      </c>
      <c r="B205" s="26" t="s">
        <v>529</v>
      </c>
      <c r="C205" s="26" t="s">
        <v>530</v>
      </c>
      <c r="D205" s="26" t="s">
        <v>25</v>
      </c>
      <c r="E205" s="26" t="s">
        <v>531</v>
      </c>
      <c r="F205" s="27">
        <v>40</v>
      </c>
      <c r="G205" s="28">
        <v>150000</v>
      </c>
      <c r="H205" s="31">
        <v>150000</v>
      </c>
      <c r="I205" s="28">
        <f t="shared" si="5"/>
        <v>10012179</v>
      </c>
      <c r="J205" s="26" t="s">
        <v>532</v>
      </c>
    </row>
    <row r="206" spans="1:10" ht="90" x14ac:dyDescent="0.25">
      <c r="A206" s="18" t="s">
        <v>102</v>
      </c>
      <c r="B206" s="26" t="s">
        <v>533</v>
      </c>
      <c r="C206" s="26" t="s">
        <v>534</v>
      </c>
      <c r="D206" s="26" t="s">
        <v>28</v>
      </c>
      <c r="E206" s="26" t="s">
        <v>535</v>
      </c>
      <c r="F206" s="27">
        <v>39.857142857100001</v>
      </c>
      <c r="G206" s="28">
        <v>150000</v>
      </c>
      <c r="H206" s="31">
        <v>150000</v>
      </c>
      <c r="I206" s="28">
        <f t="shared" si="5"/>
        <v>10162179</v>
      </c>
      <c r="J206" s="26" t="s">
        <v>536</v>
      </c>
    </row>
    <row r="207" spans="1:10" ht="75" x14ac:dyDescent="0.25">
      <c r="A207" s="18" t="s">
        <v>103</v>
      </c>
      <c r="B207" s="26" t="s">
        <v>537</v>
      </c>
      <c r="C207" s="26" t="s">
        <v>538</v>
      </c>
      <c r="D207" s="26" t="s">
        <v>120</v>
      </c>
      <c r="E207" s="26" t="s">
        <v>539</v>
      </c>
      <c r="F207" s="27">
        <v>39.857142857100001</v>
      </c>
      <c r="G207" s="28">
        <v>62000</v>
      </c>
      <c r="H207" s="31">
        <v>62000</v>
      </c>
      <c r="I207" s="28">
        <f t="shared" si="5"/>
        <v>10224179</v>
      </c>
      <c r="J207" s="26" t="s">
        <v>540</v>
      </c>
    </row>
    <row r="208" spans="1:10" ht="45" x14ac:dyDescent="0.25">
      <c r="A208" s="18" t="s">
        <v>104</v>
      </c>
      <c r="B208" s="26" t="s">
        <v>541</v>
      </c>
      <c r="C208" s="26" t="s">
        <v>542</v>
      </c>
      <c r="D208" s="30" t="s">
        <v>27</v>
      </c>
      <c r="E208" s="26" t="s">
        <v>543</v>
      </c>
      <c r="F208" s="27">
        <v>39.857142857100001</v>
      </c>
      <c r="G208" s="28">
        <v>150000</v>
      </c>
      <c r="H208" s="31">
        <v>150000</v>
      </c>
      <c r="I208" s="28">
        <f t="shared" si="5"/>
        <v>10374179</v>
      </c>
      <c r="J208" s="26" t="s">
        <v>544</v>
      </c>
    </row>
    <row r="209" spans="1:10" ht="90" x14ac:dyDescent="0.25">
      <c r="A209" s="18" t="s">
        <v>105</v>
      </c>
      <c r="B209" s="26" t="s">
        <v>545</v>
      </c>
      <c r="C209" s="26" t="s">
        <v>546</v>
      </c>
      <c r="D209" s="26" t="s">
        <v>122</v>
      </c>
      <c r="E209" s="26" t="s">
        <v>547</v>
      </c>
      <c r="F209" s="27">
        <v>39.857142857100001</v>
      </c>
      <c r="G209" s="28">
        <v>150000</v>
      </c>
      <c r="H209" s="31">
        <v>150000</v>
      </c>
      <c r="I209" s="28">
        <f t="shared" si="5"/>
        <v>10524179</v>
      </c>
      <c r="J209" s="26" t="s">
        <v>548</v>
      </c>
    </row>
    <row r="210" spans="1:10" ht="45" x14ac:dyDescent="0.25">
      <c r="A210" s="18" t="s">
        <v>106</v>
      </c>
      <c r="B210" s="26" t="s">
        <v>549</v>
      </c>
      <c r="C210" s="26" t="s">
        <v>550</v>
      </c>
      <c r="D210" s="26" t="s">
        <v>26</v>
      </c>
      <c r="E210" s="26" t="s">
        <v>551</v>
      </c>
      <c r="F210" s="27">
        <v>39.857142857100001</v>
      </c>
      <c r="G210" s="28">
        <v>150000</v>
      </c>
      <c r="H210" s="31">
        <v>150000</v>
      </c>
      <c r="I210" s="28">
        <f t="shared" si="5"/>
        <v>10674179</v>
      </c>
      <c r="J210" s="26" t="s">
        <v>552</v>
      </c>
    </row>
    <row r="211" spans="1:10" ht="60" x14ac:dyDescent="0.25">
      <c r="A211" s="18" t="s">
        <v>107</v>
      </c>
      <c r="B211" s="26" t="s">
        <v>553</v>
      </c>
      <c r="C211" s="26" t="s">
        <v>554</v>
      </c>
      <c r="D211" s="26" t="s">
        <v>29</v>
      </c>
      <c r="E211" s="26" t="s">
        <v>555</v>
      </c>
      <c r="F211" s="27">
        <v>39.857142857100001</v>
      </c>
      <c r="G211" s="28">
        <v>50000</v>
      </c>
      <c r="H211" s="31">
        <v>50000</v>
      </c>
      <c r="I211" s="28">
        <f t="shared" si="5"/>
        <v>10724179</v>
      </c>
      <c r="J211" s="26" t="s">
        <v>556</v>
      </c>
    </row>
    <row r="212" spans="1:10" ht="45" x14ac:dyDescent="0.25">
      <c r="A212" s="18" t="s">
        <v>108</v>
      </c>
      <c r="B212" s="26" t="s">
        <v>557</v>
      </c>
      <c r="C212" s="26" t="s">
        <v>558</v>
      </c>
      <c r="D212" s="26" t="s">
        <v>117</v>
      </c>
      <c r="E212" s="26" t="s">
        <v>559</v>
      </c>
      <c r="F212" s="27">
        <v>39.857142857100001</v>
      </c>
      <c r="G212" s="28">
        <v>80000</v>
      </c>
      <c r="H212" s="31">
        <v>80000</v>
      </c>
      <c r="I212" s="28">
        <f t="shared" si="5"/>
        <v>10804179</v>
      </c>
      <c r="J212" s="26" t="s">
        <v>560</v>
      </c>
    </row>
    <row r="213" spans="1:10" ht="75" x14ac:dyDescent="0.25">
      <c r="A213" s="18" t="s">
        <v>109</v>
      </c>
      <c r="B213" s="26" t="s">
        <v>561</v>
      </c>
      <c r="C213" s="26" t="s">
        <v>562</v>
      </c>
      <c r="D213" s="30" t="s">
        <v>27</v>
      </c>
      <c r="E213" s="26" t="s">
        <v>563</v>
      </c>
      <c r="F213" s="27">
        <v>39.857142857100001</v>
      </c>
      <c r="G213" s="28">
        <v>100000</v>
      </c>
      <c r="H213" s="31">
        <v>100000</v>
      </c>
      <c r="I213" s="28">
        <f t="shared" si="5"/>
        <v>10904179</v>
      </c>
      <c r="J213" s="26" t="s">
        <v>564</v>
      </c>
    </row>
    <row r="214" spans="1:10" ht="30" x14ac:dyDescent="0.25">
      <c r="A214" s="18" t="s">
        <v>110</v>
      </c>
      <c r="B214" s="26" t="s">
        <v>565</v>
      </c>
      <c r="C214" s="26" t="s">
        <v>566</v>
      </c>
      <c r="D214" s="26" t="s">
        <v>118</v>
      </c>
      <c r="E214" s="26" t="s">
        <v>567</v>
      </c>
      <c r="F214" s="27">
        <v>39.857142857100001</v>
      </c>
      <c r="G214" s="28">
        <v>150000</v>
      </c>
      <c r="H214" s="31">
        <v>150000</v>
      </c>
      <c r="I214" s="28">
        <f t="shared" si="5"/>
        <v>11054179</v>
      </c>
      <c r="J214" s="26" t="s">
        <v>568</v>
      </c>
    </row>
    <row r="215" spans="1:10" ht="45" x14ac:dyDescent="0.25">
      <c r="A215" s="18" t="s">
        <v>111</v>
      </c>
      <c r="B215" s="26" t="s">
        <v>569</v>
      </c>
      <c r="C215" s="26" t="s">
        <v>570</v>
      </c>
      <c r="D215" s="26" t="s">
        <v>25</v>
      </c>
      <c r="E215" s="26" t="s">
        <v>571</v>
      </c>
      <c r="F215" s="27">
        <v>39.857142857100001</v>
      </c>
      <c r="G215" s="32">
        <v>147800</v>
      </c>
      <c r="H215" s="33">
        <v>45821</v>
      </c>
      <c r="I215" s="28">
        <f t="shared" si="5"/>
        <v>11100000</v>
      </c>
      <c r="J215" s="26" t="s">
        <v>572</v>
      </c>
    </row>
    <row r="216" spans="1:10" x14ac:dyDescent="0.25">
      <c r="A216" s="9"/>
      <c r="B216" s="19" t="s">
        <v>13</v>
      </c>
      <c r="C216" s="2"/>
      <c r="D216" s="2"/>
      <c r="E216" s="2"/>
      <c r="F216" s="13"/>
      <c r="G216" s="25"/>
      <c r="H216" s="20">
        <f>SUM(H125:H215)</f>
        <v>11100000</v>
      </c>
      <c r="I216" s="25"/>
      <c r="J216" s="13"/>
    </row>
    <row r="217" spans="1:10" x14ac:dyDescent="0.25">
      <c r="G217" s="21"/>
      <c r="H217" s="21"/>
      <c r="I217" s="21"/>
    </row>
    <row r="218" spans="1:10" x14ac:dyDescent="0.25">
      <c r="B218" s="42" t="s">
        <v>124</v>
      </c>
      <c r="C218" s="42"/>
      <c r="D218" s="42"/>
      <c r="E218" s="42"/>
      <c r="G218" s="21"/>
      <c r="H218" s="41">
        <f>H37+H116+H216</f>
        <v>40000000</v>
      </c>
      <c r="I218" s="21"/>
    </row>
  </sheetData>
  <autoFilter ref="A124:J124" xr:uid="{00000000-0001-0000-0000-000000000000}"/>
  <mergeCells count="14">
    <mergeCell ref="A18:H18"/>
    <mergeCell ref="B37:E37"/>
    <mergeCell ref="B118:E118"/>
    <mergeCell ref="A1:J1"/>
    <mergeCell ref="A2:H2"/>
    <mergeCell ref="A3:H3"/>
    <mergeCell ref="A5:H5"/>
    <mergeCell ref="A4:I4"/>
    <mergeCell ref="A17:I17"/>
    <mergeCell ref="B218:E218"/>
    <mergeCell ref="A42:H42"/>
    <mergeCell ref="A123:H123"/>
    <mergeCell ref="A122:I122"/>
    <mergeCell ref="A41:I41"/>
  </mergeCells>
  <phoneticPr fontId="9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&amp;LPříloha č. 1 k Tisku č. 0245(2023)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2021-05-31T09:02:15Z</cp:lastPrinted>
  <dcterms:created xsi:type="dcterms:W3CDTF">2021-05-20T06:42:01Z</dcterms:created>
  <dcterms:modified xsi:type="dcterms:W3CDTF">2023-04-13T11:53:41Z</dcterms:modified>
</cp:coreProperties>
</file>