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320"/>
  </bookViews>
  <sheets>
    <sheet name="Výpočet" sheetId="1" r:id="rId1"/>
  </sheets>
  <definedNames>
    <definedName name="dny">Výpočet!$C$4</definedName>
    <definedName name="počet_kusů_Cermix">Výpočet!$E$9:$F$13</definedName>
    <definedName name="počet_kusů_Rafendazol">Výpočet!$E$18:$F$22</definedName>
  </definedNames>
  <calcPr calcId="145621"/>
</workbook>
</file>

<file path=xl/calcChain.xml><?xml version="1.0" encoding="utf-8"?>
<calcChain xmlns="http://schemas.openxmlformats.org/spreadsheetml/2006/main">
  <c r="D19" i="1" l="1"/>
  <c r="D20" i="1"/>
  <c r="D21" i="1"/>
  <c r="D22" i="1"/>
  <c r="D18" i="1"/>
  <c r="D10" i="1"/>
  <c r="D11" i="1"/>
  <c r="D12" i="1"/>
  <c r="D13" i="1"/>
  <c r="D9" i="1"/>
  <c r="G9" i="1"/>
  <c r="H9" i="1" s="1"/>
  <c r="G10" i="1"/>
  <c r="H10" i="1" s="1"/>
  <c r="G11" i="1"/>
  <c r="H11" i="1" s="1"/>
  <c r="G12" i="1"/>
  <c r="G13" i="1"/>
  <c r="G18" i="1"/>
  <c r="G19" i="1"/>
  <c r="G20" i="1"/>
  <c r="H20" i="1" s="1"/>
  <c r="G21" i="1"/>
  <c r="H21" i="1" s="1"/>
  <c r="G22" i="1"/>
  <c r="H22" i="1" s="1"/>
  <c r="H19" i="1" l="1"/>
  <c r="H18" i="1"/>
  <c r="H23" i="1" s="1"/>
  <c r="H13" i="1"/>
  <c r="H12" i="1"/>
  <c r="I23" i="1" l="1"/>
  <c r="H14" i="1"/>
  <c r="I14" i="1" s="1"/>
  <c r="I25" i="1" l="1"/>
</calcChain>
</file>

<file path=xl/sharedStrings.xml><?xml version="1.0" encoding="utf-8"?>
<sst xmlns="http://schemas.openxmlformats.org/spreadsheetml/2006/main" count="49" uniqueCount="25">
  <si>
    <t>Jelení</t>
  </si>
  <si>
    <t>Daňčí</t>
  </si>
  <si>
    <t>Mufloní</t>
  </si>
  <si>
    <t>Srnčí</t>
  </si>
  <si>
    <t>Kamzičí</t>
  </si>
  <si>
    <t>CERMIX</t>
  </si>
  <si>
    <t>RAFENDAZOL</t>
  </si>
  <si>
    <t>Potřeba premixu v g</t>
  </si>
  <si>
    <t>Celkem:</t>
  </si>
  <si>
    <t>Příspěvek na kg premixu:</t>
  </si>
  <si>
    <t>Počet dní podávání krmiva:</t>
  </si>
  <si>
    <t>-</t>
  </si>
  <si>
    <t>Příspěvek</t>
  </si>
  <si>
    <t>Žadatel:</t>
  </si>
  <si>
    <t>Reg. číslo:</t>
  </si>
  <si>
    <t xml:space="preserve">Druh zvěře </t>
  </si>
  <si>
    <t>Průměrná hmotnost v kg</t>
  </si>
  <si>
    <t>Denní dávka medikovaného krmiva v g</t>
  </si>
  <si>
    <t>Denní dávka premixu v g</t>
  </si>
  <si>
    <t>Počet kusů
 - sčítání</t>
  </si>
  <si>
    <t>Normovaný stav</t>
  </si>
  <si>
    <t>Stav k výpočtu</t>
  </si>
  <si>
    <t>Finanční příspěvek celkem:</t>
  </si>
  <si>
    <t>Verze 2015</t>
  </si>
  <si>
    <t>V listu je možné měnit hodnoty pouze v modře zarámovaných buňkách!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</si>
</sst>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15" x14ac:knownFonts="1">
    <font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b/>
      <sz val="11"/>
      <color indexed="12"/>
      <name val="Arial"/>
      <family val="2"/>
      <charset val="238"/>
    </font>
    <font>
      <i/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indexed="1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1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Alignment="1"/>
    <xf numFmtId="4" fontId="2" fillId="0" borderId="0" xfId="0" applyNumberFormat="1" applyFont="1"/>
    <xf numFmtId="0" fontId="2" fillId="0" borderId="0" xfId="0" applyFont="1"/>
    <xf numFmtId="0" fontId="7" fillId="0" borderId="0" xfId="0" applyFont="1" applyBorder="1" applyAlignment="1" applyProtection="1">
      <alignment horizontal="center"/>
    </xf>
    <xf numFmtId="44" fontId="10" fillId="2" borderId="18" xfId="0" applyNumberFormat="1" applyFont="1" applyFill="1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9" fillId="0" borderId="8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Alignment="1"/>
    <xf numFmtId="0" fontId="8" fillId="0" borderId="8" xfId="0" applyFont="1" applyBorder="1" applyAlignment="1" applyProtection="1">
      <alignment horizontal="left"/>
      <protection locked="0"/>
    </xf>
    <xf numFmtId="3" fontId="10" fillId="2" borderId="17" xfId="0" applyNumberFormat="1" applyFont="1" applyFill="1" applyBorder="1" applyAlignment="1">
      <alignment horizontal="right"/>
    </xf>
    <xf numFmtId="1" fontId="4" fillId="0" borderId="32" xfId="2" applyNumberFormat="1" applyFont="1" applyBorder="1" applyAlignment="1" applyProtection="1">
      <alignment horizontal="center" vertical="center"/>
      <protection locked="0"/>
    </xf>
    <xf numFmtId="1" fontId="4" fillId="0" borderId="33" xfId="2" applyNumberFormat="1" applyFont="1" applyBorder="1" applyAlignment="1" applyProtection="1">
      <alignment horizontal="center" vertical="center"/>
      <protection locked="0"/>
    </xf>
    <xf numFmtId="1" fontId="4" fillId="0" borderId="34" xfId="2" applyNumberFormat="1" applyFont="1" applyBorder="1" applyAlignment="1" applyProtection="1">
      <alignment horizontal="center" vertical="center"/>
      <protection locked="0"/>
    </xf>
    <xf numFmtId="1" fontId="4" fillId="0" borderId="35" xfId="2" applyNumberFormat="1" applyFont="1" applyBorder="1" applyAlignment="1" applyProtection="1">
      <alignment horizontal="center" vertical="center"/>
      <protection locked="0"/>
    </xf>
    <xf numFmtId="1" fontId="4" fillId="0" borderId="36" xfId="2" applyNumberFormat="1" applyFont="1" applyBorder="1" applyAlignment="1" applyProtection="1">
      <alignment horizontal="center" vertical="center"/>
      <protection locked="0"/>
    </xf>
    <xf numFmtId="1" fontId="4" fillId="0" borderId="37" xfId="2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8" fillId="0" borderId="0" xfId="0" applyFont="1"/>
    <xf numFmtId="44" fontId="2" fillId="0" borderId="38" xfId="1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/>
    <xf numFmtId="0" fontId="2" fillId="0" borderId="9" xfId="0" applyFont="1" applyBorder="1"/>
    <xf numFmtId="0" fontId="2" fillId="0" borderId="11" xfId="0" applyFont="1" applyBorder="1"/>
    <xf numFmtId="0" fontId="13" fillId="0" borderId="0" xfId="0" applyFont="1"/>
    <xf numFmtId="4" fontId="8" fillId="0" borderId="0" xfId="0" applyNumberFormat="1" applyFont="1"/>
    <xf numFmtId="0" fontId="14" fillId="0" borderId="0" xfId="0" applyFont="1"/>
    <xf numFmtId="0" fontId="8" fillId="0" borderId="2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0" fillId="2" borderId="2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2" borderId="27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B1" sqref="B1:I1"/>
    </sheetView>
  </sheetViews>
  <sheetFormatPr defaultRowHeight="14.25" x14ac:dyDescent="0.2"/>
  <cols>
    <col min="1" max="1" width="10.75" style="23" customWidth="1"/>
    <col min="2" max="2" width="13.875" style="23" customWidth="1"/>
    <col min="3" max="3" width="14.25" style="23" customWidth="1"/>
    <col min="4" max="4" width="11.625" style="23" customWidth="1"/>
    <col min="5" max="5" width="10.75" style="23" bestFit="1" customWidth="1"/>
    <col min="6" max="6" width="10.875" style="23" bestFit="1" customWidth="1"/>
    <col min="7" max="7" width="9" style="23"/>
    <col min="8" max="8" width="10.75" style="23" customWidth="1"/>
    <col min="9" max="9" width="19.625" style="23" bestFit="1" customWidth="1"/>
    <col min="10" max="16384" width="9" style="23"/>
  </cols>
  <sheetData>
    <row r="1" spans="1:9" ht="15.75" thickBot="1" x14ac:dyDescent="0.3">
      <c r="A1" s="5" t="s">
        <v>13</v>
      </c>
      <c r="B1" s="51"/>
      <c r="C1" s="52"/>
      <c r="D1" s="52"/>
      <c r="E1" s="52"/>
      <c r="F1" s="52"/>
      <c r="G1" s="52"/>
      <c r="H1" s="52"/>
      <c r="I1" s="53"/>
    </row>
    <row r="2" spans="1:9" ht="15.75" thickBot="1" x14ac:dyDescent="0.3">
      <c r="A2" s="5" t="s">
        <v>14</v>
      </c>
      <c r="B2" s="14"/>
      <c r="C2" s="43"/>
      <c r="D2" s="43"/>
      <c r="E2" s="43"/>
      <c r="F2" s="43"/>
      <c r="G2" s="43"/>
    </row>
    <row r="3" spans="1:9" ht="9" customHeight="1" x14ac:dyDescent="0.2"/>
    <row r="4" spans="1:9" ht="15.75" thickBot="1" x14ac:dyDescent="0.3">
      <c r="A4" s="61" t="s">
        <v>10</v>
      </c>
      <c r="B4" s="61"/>
      <c r="C4" s="6">
        <v>2</v>
      </c>
    </row>
    <row r="5" spans="1:9" ht="15.75" thickBot="1" x14ac:dyDescent="0.3">
      <c r="A5" s="61" t="s">
        <v>9</v>
      </c>
      <c r="B5" s="61"/>
      <c r="C5" s="11">
        <v>200</v>
      </c>
    </row>
    <row r="6" spans="1:9" ht="15" thickBot="1" x14ac:dyDescent="0.25"/>
    <row r="7" spans="1:9" ht="16.5" thickBot="1" x14ac:dyDescent="0.3">
      <c r="A7" s="62" t="s">
        <v>5</v>
      </c>
      <c r="B7" s="63"/>
      <c r="C7" s="63"/>
      <c r="D7" s="63"/>
      <c r="E7" s="63"/>
      <c r="F7" s="63"/>
      <c r="G7" s="63"/>
      <c r="H7" s="63"/>
      <c r="I7" s="64"/>
    </row>
    <row r="8" spans="1:9" s="44" customFormat="1" ht="45.75" customHeight="1" thickBot="1" x14ac:dyDescent="0.25">
      <c r="A8" s="8" t="s">
        <v>15</v>
      </c>
      <c r="B8" s="9" t="s">
        <v>16</v>
      </c>
      <c r="C8" s="9" t="s">
        <v>17</v>
      </c>
      <c r="D8" s="9" t="s">
        <v>18</v>
      </c>
      <c r="E8" s="12" t="s">
        <v>19</v>
      </c>
      <c r="F8" s="12" t="s">
        <v>20</v>
      </c>
      <c r="G8" s="9" t="s">
        <v>21</v>
      </c>
      <c r="H8" s="9" t="s">
        <v>7</v>
      </c>
      <c r="I8" s="10" t="s">
        <v>12</v>
      </c>
    </row>
    <row r="9" spans="1:9" ht="15" x14ac:dyDescent="0.25">
      <c r="A9" s="45" t="s">
        <v>0</v>
      </c>
      <c r="B9" s="26">
        <v>75</v>
      </c>
      <c r="C9" s="26">
        <v>900</v>
      </c>
      <c r="D9" s="27">
        <f>C9/10</f>
        <v>90</v>
      </c>
      <c r="E9" s="16"/>
      <c r="F9" s="17"/>
      <c r="G9" s="28">
        <f>IF(E9&gt;F9,F9,E9)</f>
        <v>0</v>
      </c>
      <c r="H9" s="29">
        <f>G9*D9*$C$4</f>
        <v>0</v>
      </c>
      <c r="I9" s="30" t="s">
        <v>11</v>
      </c>
    </row>
    <row r="10" spans="1:9" ht="15" x14ac:dyDescent="0.25">
      <c r="A10" s="46" t="s">
        <v>1</v>
      </c>
      <c r="B10" s="32">
        <v>50</v>
      </c>
      <c r="C10" s="32">
        <v>650</v>
      </c>
      <c r="D10" s="33">
        <f>C10/10</f>
        <v>65</v>
      </c>
      <c r="E10" s="18"/>
      <c r="F10" s="19"/>
      <c r="G10" s="34">
        <f>IF(E10&gt;F10,F10,E10)</f>
        <v>0</v>
      </c>
      <c r="H10" s="35">
        <f t="shared" ref="H10:H22" si="0">G10*D10*$C$4</f>
        <v>0</v>
      </c>
      <c r="I10" s="36" t="s">
        <v>11</v>
      </c>
    </row>
    <row r="11" spans="1:9" ht="15" x14ac:dyDescent="0.25">
      <c r="A11" s="46" t="s">
        <v>2</v>
      </c>
      <c r="B11" s="32">
        <v>30</v>
      </c>
      <c r="C11" s="32">
        <v>400</v>
      </c>
      <c r="D11" s="33">
        <f>C11/10</f>
        <v>40</v>
      </c>
      <c r="E11" s="18"/>
      <c r="F11" s="19"/>
      <c r="G11" s="34">
        <f>IF(E11&gt;F11,F11,E11)</f>
        <v>0</v>
      </c>
      <c r="H11" s="35">
        <f t="shared" si="0"/>
        <v>0</v>
      </c>
      <c r="I11" s="36" t="s">
        <v>11</v>
      </c>
    </row>
    <row r="12" spans="1:9" ht="15" x14ac:dyDescent="0.25">
      <c r="A12" s="46" t="s">
        <v>3</v>
      </c>
      <c r="B12" s="32">
        <v>15</v>
      </c>
      <c r="C12" s="32">
        <v>200</v>
      </c>
      <c r="D12" s="33">
        <f>C12/10</f>
        <v>20</v>
      </c>
      <c r="E12" s="18"/>
      <c r="F12" s="19"/>
      <c r="G12" s="34">
        <f>IF(E12&gt;F12,F12,E12)</f>
        <v>0</v>
      </c>
      <c r="H12" s="35">
        <f t="shared" si="0"/>
        <v>0</v>
      </c>
      <c r="I12" s="36" t="s">
        <v>11</v>
      </c>
    </row>
    <row r="13" spans="1:9" ht="15.75" thickBot="1" x14ac:dyDescent="0.3">
      <c r="A13" s="47" t="s">
        <v>4</v>
      </c>
      <c r="B13" s="38">
        <v>20</v>
      </c>
      <c r="C13" s="38">
        <v>320</v>
      </c>
      <c r="D13" s="39">
        <f>C13/10</f>
        <v>32</v>
      </c>
      <c r="E13" s="20"/>
      <c r="F13" s="21"/>
      <c r="G13" s="40">
        <f>IF(E13&gt;F13,F13,E13)</f>
        <v>0</v>
      </c>
      <c r="H13" s="41">
        <f t="shared" si="0"/>
        <v>0</v>
      </c>
      <c r="I13" s="42" t="s">
        <v>11</v>
      </c>
    </row>
    <row r="14" spans="1:9" ht="15.75" thickBot="1" x14ac:dyDescent="0.3">
      <c r="A14" s="65" t="s">
        <v>8</v>
      </c>
      <c r="B14" s="66"/>
      <c r="C14" s="66"/>
      <c r="D14" s="66"/>
      <c r="E14" s="67"/>
      <c r="F14" s="67"/>
      <c r="G14" s="68"/>
      <c r="H14" s="15">
        <f>SUM(H9:H13)</f>
        <v>0</v>
      </c>
      <c r="I14" s="7">
        <f>H14/1000*$C$5</f>
        <v>0</v>
      </c>
    </row>
    <row r="15" spans="1:9" ht="9.75" customHeight="1" thickBot="1" x14ac:dyDescent="0.25">
      <c r="A15" s="48"/>
      <c r="H15" s="49"/>
    </row>
    <row r="16" spans="1:9" ht="16.5" thickBot="1" x14ac:dyDescent="0.3">
      <c r="A16" s="62" t="s">
        <v>6</v>
      </c>
      <c r="B16" s="63"/>
      <c r="C16" s="63"/>
      <c r="D16" s="63"/>
      <c r="E16" s="63"/>
      <c r="F16" s="63"/>
      <c r="G16" s="63"/>
      <c r="H16" s="63"/>
      <c r="I16" s="64"/>
    </row>
    <row r="17" spans="1:9" ht="45.75" thickBot="1" x14ac:dyDescent="0.25">
      <c r="A17" s="8" t="s">
        <v>15</v>
      </c>
      <c r="B17" s="9" t="s">
        <v>16</v>
      </c>
      <c r="C17" s="9" t="s">
        <v>17</v>
      </c>
      <c r="D17" s="9" t="s">
        <v>18</v>
      </c>
      <c r="E17" s="12" t="s">
        <v>19</v>
      </c>
      <c r="F17" s="12" t="s">
        <v>20</v>
      </c>
      <c r="G17" s="9" t="s">
        <v>21</v>
      </c>
      <c r="H17" s="9" t="s">
        <v>7</v>
      </c>
      <c r="I17" s="10" t="s">
        <v>12</v>
      </c>
    </row>
    <row r="18" spans="1:9" ht="15" x14ac:dyDescent="0.25">
      <c r="A18" s="25" t="s">
        <v>0</v>
      </c>
      <c r="B18" s="26">
        <v>75</v>
      </c>
      <c r="C18" s="26">
        <v>900</v>
      </c>
      <c r="D18" s="27">
        <f>C18/10</f>
        <v>90</v>
      </c>
      <c r="E18" s="16"/>
      <c r="F18" s="17"/>
      <c r="G18" s="28">
        <f>IF(E18&gt;F18,F18,E18)</f>
        <v>0</v>
      </c>
      <c r="H18" s="29">
        <f t="shared" si="0"/>
        <v>0</v>
      </c>
      <c r="I18" s="30" t="s">
        <v>11</v>
      </c>
    </row>
    <row r="19" spans="1:9" ht="15" x14ac:dyDescent="0.25">
      <c r="A19" s="31" t="s">
        <v>1</v>
      </c>
      <c r="B19" s="32">
        <v>50</v>
      </c>
      <c r="C19" s="32">
        <v>650</v>
      </c>
      <c r="D19" s="33">
        <f>C19/10</f>
        <v>65</v>
      </c>
      <c r="E19" s="18"/>
      <c r="F19" s="19"/>
      <c r="G19" s="34">
        <f>IF(E19&gt;F19,F19,E19)</f>
        <v>0</v>
      </c>
      <c r="H19" s="35">
        <f t="shared" si="0"/>
        <v>0</v>
      </c>
      <c r="I19" s="36" t="s">
        <v>11</v>
      </c>
    </row>
    <row r="20" spans="1:9" ht="15" x14ac:dyDescent="0.25">
      <c r="A20" s="31" t="s">
        <v>2</v>
      </c>
      <c r="B20" s="32">
        <v>30</v>
      </c>
      <c r="C20" s="32">
        <v>400</v>
      </c>
      <c r="D20" s="33">
        <f>C20/10</f>
        <v>40</v>
      </c>
      <c r="E20" s="18"/>
      <c r="F20" s="19"/>
      <c r="G20" s="34">
        <f>IF(E20&gt;F20,F20,E20)</f>
        <v>0</v>
      </c>
      <c r="H20" s="35">
        <f t="shared" si="0"/>
        <v>0</v>
      </c>
      <c r="I20" s="36" t="s">
        <v>11</v>
      </c>
    </row>
    <row r="21" spans="1:9" ht="15" x14ac:dyDescent="0.25">
      <c r="A21" s="31" t="s">
        <v>3</v>
      </c>
      <c r="B21" s="32">
        <v>15</v>
      </c>
      <c r="C21" s="32">
        <v>200</v>
      </c>
      <c r="D21" s="33">
        <f>C21/10</f>
        <v>20</v>
      </c>
      <c r="E21" s="18"/>
      <c r="F21" s="19"/>
      <c r="G21" s="34">
        <f>IF(E21&gt;F21,F21,E21)</f>
        <v>0</v>
      </c>
      <c r="H21" s="35">
        <f t="shared" si="0"/>
        <v>0</v>
      </c>
      <c r="I21" s="36" t="s">
        <v>11</v>
      </c>
    </row>
    <row r="22" spans="1:9" ht="15.75" thickBot="1" x14ac:dyDescent="0.3">
      <c r="A22" s="37" t="s">
        <v>4</v>
      </c>
      <c r="B22" s="38">
        <v>20</v>
      </c>
      <c r="C22" s="38">
        <v>320</v>
      </c>
      <c r="D22" s="39">
        <f>C22/10</f>
        <v>32</v>
      </c>
      <c r="E22" s="20"/>
      <c r="F22" s="21"/>
      <c r="G22" s="40">
        <f>IF(E22&gt;F22,F22,E22)</f>
        <v>0</v>
      </c>
      <c r="H22" s="41">
        <f t="shared" si="0"/>
        <v>0</v>
      </c>
      <c r="I22" s="42" t="s">
        <v>11</v>
      </c>
    </row>
    <row r="23" spans="1:9" ht="15.75" thickBot="1" x14ac:dyDescent="0.3">
      <c r="A23" s="57" t="s">
        <v>8</v>
      </c>
      <c r="B23" s="58"/>
      <c r="C23" s="58"/>
      <c r="D23" s="58"/>
      <c r="E23" s="59"/>
      <c r="F23" s="59"/>
      <c r="G23" s="58"/>
      <c r="H23" s="15">
        <f>SUM(H18:H22)</f>
        <v>0</v>
      </c>
      <c r="I23" s="7">
        <f>H23/1000*$C$5</f>
        <v>0</v>
      </c>
    </row>
    <row r="24" spans="1:9" ht="9" customHeight="1" thickBot="1" x14ac:dyDescent="0.3">
      <c r="F24" s="1"/>
      <c r="G24" s="1"/>
      <c r="H24" s="4"/>
      <c r="I24" s="2"/>
    </row>
    <row r="25" spans="1:9" s="50" customFormat="1" ht="16.5" thickBot="1" x14ac:dyDescent="0.3">
      <c r="A25" s="22" t="s">
        <v>23</v>
      </c>
      <c r="B25" s="23"/>
      <c r="C25" s="23"/>
      <c r="D25" s="23"/>
      <c r="E25" s="23"/>
      <c r="F25" s="54" t="s">
        <v>22</v>
      </c>
      <c r="G25" s="55"/>
      <c r="H25" s="56"/>
      <c r="I25" s="24">
        <f>I14+I23</f>
        <v>0</v>
      </c>
    </row>
    <row r="26" spans="1:9" ht="15" x14ac:dyDescent="0.25">
      <c r="A26" s="13" t="s">
        <v>24</v>
      </c>
    </row>
    <row r="27" spans="1:9" x14ac:dyDescent="0.2">
      <c r="B27" s="3"/>
      <c r="C27" s="3"/>
      <c r="D27" s="3"/>
    </row>
    <row r="28" spans="1:9" x14ac:dyDescent="0.2">
      <c r="A28" s="60"/>
      <c r="B28" s="60"/>
      <c r="C28" s="60"/>
      <c r="D28" s="60"/>
      <c r="E28" s="60"/>
    </row>
  </sheetData>
  <sheetProtection password="CA3D" sheet="1" objects="1" scenarios="1" selectLockedCells="1"/>
  <protectedRanges>
    <protectedRange sqref="B2" name="Oblast6"/>
    <protectedRange sqref="B1" name="Oblast5"/>
    <protectedRange sqref="C5" name="Oblast4"/>
    <protectedRange sqref="E18:F22" name="Oblast3"/>
    <protectedRange sqref="E9:F13" name="Oblast2"/>
  </protectedRanges>
  <mergeCells count="9">
    <mergeCell ref="B1:I1"/>
    <mergeCell ref="F25:H25"/>
    <mergeCell ref="A23:G23"/>
    <mergeCell ref="A28:E28"/>
    <mergeCell ref="A5:B5"/>
    <mergeCell ref="A4:B4"/>
    <mergeCell ref="A7:I7"/>
    <mergeCell ref="A16:I16"/>
    <mergeCell ref="A14:G1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Výpočet</vt:lpstr>
      <vt:lpstr>dny</vt:lpstr>
      <vt:lpstr>počet_kusů_Cermix</vt:lpstr>
      <vt:lpstr>počet_kusů_Rafendazol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Vovesný</dc:creator>
  <cp:lastModifiedBy>Smejkal Tomáš</cp:lastModifiedBy>
  <cp:lastPrinted>2015-10-14T08:46:20Z</cp:lastPrinted>
  <dcterms:created xsi:type="dcterms:W3CDTF">2007-12-15T19:26:24Z</dcterms:created>
  <dcterms:modified xsi:type="dcterms:W3CDTF">2015-10-14T14:21:00Z</dcterms:modified>
</cp:coreProperties>
</file>