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fman\Documents\web\Dokumenty\Dotace\Kotle\2015\"/>
    </mc:Choice>
  </mc:AlternateContent>
  <bookViews>
    <workbookView xWindow="0" yWindow="0" windowWidth="20490" windowHeight="7155"/>
  </bookViews>
  <sheets>
    <sheet name="Kalkulačka" sheetId="1" r:id="rId1"/>
    <sheet name="Seznamy" sheetId="2" state="hidden" r:id="rId2"/>
  </sheets>
  <definedNames>
    <definedName name="priorita">Seznamy!$B$2:$B$3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AA8" i="1" s="1"/>
  <c r="AB8" i="1" s="1"/>
  <c r="Z8" i="1"/>
  <c r="Y9" i="1"/>
  <c r="Z9" i="1"/>
  <c r="Y10" i="1"/>
  <c r="Z10" i="1"/>
  <c r="Y11" i="1"/>
  <c r="Z11" i="1"/>
  <c r="AE8" i="1"/>
  <c r="AE9" i="1"/>
  <c r="AE10" i="1"/>
  <c r="AE11" i="1"/>
  <c r="Z7" i="1"/>
  <c r="Y7" i="1"/>
  <c r="AA11" i="1" l="1"/>
  <c r="AB11" i="1" s="1"/>
  <c r="AA9" i="1"/>
  <c r="AB9" i="1" s="1"/>
  <c r="AD9" i="1" s="1"/>
  <c r="AA10" i="1"/>
  <c r="AB10" i="1" s="1"/>
  <c r="AF10" i="1" s="1"/>
  <c r="AA7" i="1"/>
  <c r="AB7" i="1" s="1"/>
  <c r="AF11" i="1"/>
  <c r="AD11" i="1"/>
  <c r="AF8" i="1"/>
  <c r="AD8" i="1"/>
  <c r="AE7" i="1"/>
  <c r="AF9" i="1" l="1"/>
  <c r="G9" i="1" s="1"/>
  <c r="AD10" i="1"/>
  <c r="G8" i="1"/>
  <c r="AF7" i="1"/>
  <c r="AD7" i="1"/>
  <c r="G11" i="1"/>
  <c r="G10" i="1" l="1"/>
  <c r="G7" i="1"/>
</calcChain>
</file>

<file path=xl/sharedStrings.xml><?xml version="1.0" encoding="utf-8"?>
<sst xmlns="http://schemas.openxmlformats.org/spreadsheetml/2006/main" count="29" uniqueCount="23">
  <si>
    <t>A1</t>
  </si>
  <si>
    <t>A2</t>
  </si>
  <si>
    <t>A3</t>
  </si>
  <si>
    <t>B</t>
  </si>
  <si>
    <t>C</t>
  </si>
  <si>
    <t>zdroj</t>
  </si>
  <si>
    <t>priorita ano/ne</t>
  </si>
  <si>
    <r>
      <t>Kotel na tuhá paliva</t>
    </r>
    <r>
      <rPr>
        <sz val="11"/>
        <color rgb="FF000000"/>
        <rFont val="Calibri"/>
        <family val="2"/>
        <charset val="238"/>
        <scheme val="minor"/>
      </rPr>
      <t xml:space="preserve"> – kombinovaný uhlí/biomasa</t>
    </r>
  </si>
  <si>
    <r>
      <t>Kotel na tuhá paliva</t>
    </r>
    <r>
      <rPr>
        <sz val="11"/>
        <color rgb="FF000000"/>
        <rFont val="Calibri"/>
        <family val="2"/>
        <charset val="238"/>
        <scheme val="minor"/>
      </rPr>
      <t xml:space="preserve"> – výhradně biomasa</t>
    </r>
  </si>
  <si>
    <t>Tepelné čerpadlo</t>
  </si>
  <si>
    <t>Kondenzační kotel na zemní plyn</t>
  </si>
  <si>
    <r>
      <t>uznatelné náklady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</si>
  <si>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ano</t>
  </si>
  <si>
    <t>ne</t>
  </si>
  <si>
    <t>%</t>
  </si>
  <si>
    <t>uznatelné náklady</t>
  </si>
  <si>
    <t>za veškeré související práce a náklady na zdroj (kotel,otopná soustava,doprava, materiál atd. kromě mikroopatření)</t>
  </si>
  <si>
    <t>Kotel na tuhá paliva – výhradně uhlí</t>
  </si>
  <si>
    <t>Dotační kalkulačka na kotlíkové dotace</t>
  </si>
  <si>
    <t>vyplňujte prosím pouze zeleně označené buňky</t>
  </si>
  <si>
    <r>
      <t>uznatelné náklady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(Kč)</t>
    </r>
  </si>
  <si>
    <t>vypočtená výše dotace (Kč)</t>
  </si>
  <si>
    <t>mikroopatření (Kč) max. 20.000,-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</si>
</sst>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2" xfId="0" applyBorder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3" fontId="0" fillId="2" borderId="6" xfId="0" applyNumberFormat="1" applyFill="1" applyBorder="1" applyProtection="1">
      <protection hidden="1"/>
    </xf>
    <xf numFmtId="3" fontId="0" fillId="2" borderId="9" xfId="0" applyNumberFormat="1" applyFill="1" applyBorder="1" applyProtection="1">
      <protection hidden="1"/>
    </xf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0" xfId="0" applyFill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4"/>
  <sheetViews>
    <sheetView tabSelected="1" workbookViewId="0"/>
  </sheetViews>
  <sheetFormatPr defaultRowHeight="15" x14ac:dyDescent="0.25"/>
  <cols>
    <col min="2" max="2" width="10.7109375" customWidth="1"/>
    <col min="3" max="3" width="46" customWidth="1"/>
    <col min="4" max="5" width="18.7109375" customWidth="1"/>
    <col min="6" max="6" width="10.7109375" customWidth="1"/>
    <col min="7" max="7" width="18.7109375" customWidth="1"/>
    <col min="25" max="32" width="9.140625" hidden="1" customWidth="1"/>
  </cols>
  <sheetData>
    <row r="2" spans="2:32" ht="18.75" x14ac:dyDescent="0.3">
      <c r="C2" s="19" t="s">
        <v>18</v>
      </c>
    </row>
    <row r="4" spans="2:32" x14ac:dyDescent="0.25">
      <c r="C4" s="18" t="s">
        <v>19</v>
      </c>
    </row>
    <row r="5" spans="2:32" ht="15.75" thickBot="1" x14ac:dyDescent="0.3"/>
    <row r="6" spans="2:32" ht="47.25" customHeight="1" x14ac:dyDescent="0.25">
      <c r="B6" s="2"/>
      <c r="C6" s="6" t="s">
        <v>5</v>
      </c>
      <c r="D6" s="7" t="s">
        <v>20</v>
      </c>
      <c r="E6" s="7" t="s">
        <v>22</v>
      </c>
      <c r="F6" s="7" t="s">
        <v>6</v>
      </c>
      <c r="G6" s="8" t="s">
        <v>21</v>
      </c>
      <c r="AB6" t="s">
        <v>15</v>
      </c>
      <c r="AC6" t="s">
        <v>14</v>
      </c>
      <c r="AE6" t="s">
        <v>14</v>
      </c>
    </row>
    <row r="7" spans="2:32" x14ac:dyDescent="0.25">
      <c r="B7" s="3" t="s">
        <v>0</v>
      </c>
      <c r="C7" s="1" t="s">
        <v>17</v>
      </c>
      <c r="D7" s="14"/>
      <c r="E7" s="14"/>
      <c r="F7" s="15" t="s">
        <v>13</v>
      </c>
      <c r="G7" s="12">
        <f>AD7+AF7</f>
        <v>0</v>
      </c>
      <c r="Y7">
        <f>IF(D7&gt;150000,150000,D7)</f>
        <v>0</v>
      </c>
      <c r="Z7">
        <f>IF(E7&gt;20000,20000,E7)</f>
        <v>0</v>
      </c>
      <c r="AA7">
        <f>Y7+Z7</f>
        <v>0</v>
      </c>
      <c r="AB7">
        <f>IF(AA7&gt;150000,150000,AA7)</f>
        <v>0</v>
      </c>
      <c r="AC7">
        <v>70</v>
      </c>
      <c r="AD7">
        <f>AB7*AC7/100</f>
        <v>0</v>
      </c>
      <c r="AE7">
        <f>IF(F7="ano",5,0)</f>
        <v>0</v>
      </c>
      <c r="AF7">
        <f>AB7*AE7/100</f>
        <v>0</v>
      </c>
    </row>
    <row r="8" spans="2:32" x14ac:dyDescent="0.25">
      <c r="B8" s="3" t="s">
        <v>1</v>
      </c>
      <c r="C8" s="1" t="s">
        <v>7</v>
      </c>
      <c r="D8" s="14"/>
      <c r="E8" s="14"/>
      <c r="F8" s="15" t="s">
        <v>13</v>
      </c>
      <c r="G8" s="12">
        <f t="shared" ref="G8:G11" si="0">AD8+AF8</f>
        <v>0</v>
      </c>
      <c r="Y8">
        <f t="shared" ref="Y8:Y11" si="1">IF(D8&gt;150000,150000,D8)</f>
        <v>0</v>
      </c>
      <c r="Z8">
        <f t="shared" ref="Z8:Z11" si="2">IF(E8&gt;20000,20000,E8)</f>
        <v>0</v>
      </c>
      <c r="AA8">
        <f t="shared" ref="AA8:AA11" si="3">Y8+Z8</f>
        <v>0</v>
      </c>
      <c r="AB8">
        <f t="shared" ref="AB8:AB11" si="4">IF(AA8&gt;150000,150000,AA8)</f>
        <v>0</v>
      </c>
      <c r="AC8">
        <v>75</v>
      </c>
      <c r="AD8">
        <f t="shared" ref="AD8:AD11" si="5">AB8*AC8/100</f>
        <v>0</v>
      </c>
      <c r="AE8">
        <f>IF(F8="ano",5,0)</f>
        <v>0</v>
      </c>
      <c r="AF8">
        <f t="shared" ref="AF8:AF11" si="6">AB8*AE8/100</f>
        <v>0</v>
      </c>
    </row>
    <row r="9" spans="2:32" x14ac:dyDescent="0.25">
      <c r="B9" s="3" t="s">
        <v>2</v>
      </c>
      <c r="C9" s="1" t="s">
        <v>8</v>
      </c>
      <c r="D9" s="14"/>
      <c r="E9" s="14"/>
      <c r="F9" s="15" t="s">
        <v>13</v>
      </c>
      <c r="G9" s="12">
        <f t="shared" si="0"/>
        <v>0</v>
      </c>
      <c r="Y9">
        <f t="shared" si="1"/>
        <v>0</v>
      </c>
      <c r="Z9">
        <f t="shared" si="2"/>
        <v>0</v>
      </c>
      <c r="AA9">
        <f t="shared" si="3"/>
        <v>0</v>
      </c>
      <c r="AB9">
        <f t="shared" si="4"/>
        <v>0</v>
      </c>
      <c r="AC9">
        <v>80</v>
      </c>
      <c r="AD9">
        <f t="shared" si="5"/>
        <v>0</v>
      </c>
      <c r="AE9">
        <f>IF(F9="ano",5,0)</f>
        <v>0</v>
      </c>
      <c r="AF9">
        <f t="shared" si="6"/>
        <v>0</v>
      </c>
    </row>
    <row r="10" spans="2:32" x14ac:dyDescent="0.25">
      <c r="B10" s="3" t="s">
        <v>3</v>
      </c>
      <c r="C10" s="1" t="s">
        <v>9</v>
      </c>
      <c r="D10" s="14"/>
      <c r="E10" s="14"/>
      <c r="F10" s="15" t="s">
        <v>13</v>
      </c>
      <c r="G10" s="12">
        <f t="shared" si="0"/>
        <v>0</v>
      </c>
      <c r="Y10">
        <f t="shared" si="1"/>
        <v>0</v>
      </c>
      <c r="Z10">
        <f t="shared" si="2"/>
        <v>0</v>
      </c>
      <c r="AA10">
        <f t="shared" si="3"/>
        <v>0</v>
      </c>
      <c r="AB10">
        <f t="shared" si="4"/>
        <v>0</v>
      </c>
      <c r="AC10">
        <v>80</v>
      </c>
      <c r="AD10">
        <f t="shared" si="5"/>
        <v>0</v>
      </c>
      <c r="AE10">
        <f>IF(F10="ano",5,0)</f>
        <v>0</v>
      </c>
      <c r="AF10">
        <f t="shared" si="6"/>
        <v>0</v>
      </c>
    </row>
    <row r="11" spans="2:32" ht="15.75" thickBot="1" x14ac:dyDescent="0.3">
      <c r="B11" s="4" t="s">
        <v>4</v>
      </c>
      <c r="C11" s="5" t="s">
        <v>10</v>
      </c>
      <c r="D11" s="16"/>
      <c r="E11" s="16"/>
      <c r="F11" s="17" t="s">
        <v>13</v>
      </c>
      <c r="G11" s="13">
        <f t="shared" si="0"/>
        <v>0</v>
      </c>
      <c r="Y11">
        <f t="shared" si="1"/>
        <v>0</v>
      </c>
      <c r="Z11">
        <f t="shared" si="2"/>
        <v>0</v>
      </c>
      <c r="AA11">
        <f t="shared" si="3"/>
        <v>0</v>
      </c>
      <c r="AB11">
        <f t="shared" si="4"/>
        <v>0</v>
      </c>
      <c r="AC11">
        <v>75</v>
      </c>
      <c r="AD11">
        <f t="shared" si="5"/>
        <v>0</v>
      </c>
      <c r="AE11">
        <f>IF(F11="ano",5,0)</f>
        <v>0</v>
      </c>
      <c r="AF11">
        <f t="shared" si="6"/>
        <v>0</v>
      </c>
    </row>
    <row r="13" spans="2:32" ht="17.25" x14ac:dyDescent="0.25">
      <c r="B13" s="10"/>
      <c r="C13" s="11" t="s">
        <v>11</v>
      </c>
      <c r="D13" s="9"/>
    </row>
    <row r="14" spans="2:32" x14ac:dyDescent="0.25">
      <c r="B14" s="9"/>
      <c r="C14" s="9" t="s">
        <v>16</v>
      </c>
    </row>
  </sheetData>
  <sheetProtection password="CF0E" sheet="1" objects="1" scenarios="1"/>
  <dataValidations count="4">
    <dataValidation type="list" allowBlank="1" showInputMessage="1" showErrorMessage="1" errorTitle="Nepovolená hodnota" error="Vyberte prosím hodnotu ze seznamu." promptTitle="Výběr hodnoty" prompt="Vyberte prosím hodnotu ze seznamu." sqref="F7:F11">
      <formula1>priorita</formula1>
    </dataValidation>
    <dataValidation type="whole" errorStyle="warning" allowBlank="1" showInputMessage="1" showErrorMessage="1" errorTitle="Uznatelné náklady" error="Zadaná hodnota není v rozmezí 0 a 150 000." promptTitle="Uznatelné náklady" prompt="Zadejte prosím hodnotu v rozmezí 0 a 150 000." sqref="D7:D11">
      <formula1>0</formula1>
      <formula2>150000</formula2>
    </dataValidation>
    <dataValidation type="whole" errorStyle="warning" allowBlank="1" showInputMessage="1" showErrorMessage="1" errorTitle="Mikroopatření" error="Zadaná hodnota není v rozmezí 0 a 20 000." promptTitle="Mikroopatření" prompt="Zadejte prosím hodnotu v rozmezí 0 a 20 000." sqref="E7:E11">
      <formula1>0</formula1>
      <formula2>20000</formula2>
    </dataValidation>
    <dataValidation type="whole" operator="equal" allowBlank="1" showInputMessage="1" showErrorMessage="1" errorTitle="Výše dotace" error="Hodnotu prosím nezadávejte, výše dotace se vypočítá automaticky." promptTitle="Výše dotace" prompt="Hodnotu prosím nezadávejte, výše dotace se vypočítá automaticky." sqref="G7:G11">
      <formula1>-999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2" sqref="B2:B3"/>
    </sheetView>
  </sheetViews>
  <sheetFormatPr defaultRowHeight="15" x14ac:dyDescent="0.25"/>
  <sheetData>
    <row r="2" spans="2:2" x14ac:dyDescent="0.25">
      <c r="B2" t="s">
        <v>12</v>
      </c>
    </row>
    <row r="3" spans="2:2" x14ac:dyDescent="0.25">
      <c r="B3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Kalkulačka</vt:lpstr>
      <vt:lpstr>Seznamy</vt:lpstr>
      <vt:lpstr>priorita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Bohatová Jana</dc:creator>
  <cp:lastModifiedBy>Administrator</cp:lastModifiedBy>
  <dcterms:created xsi:type="dcterms:W3CDTF">2016-10-10T08:24:20Z</dcterms:created>
  <dcterms:modified xsi:type="dcterms:W3CDTF">2016-10-11T08:13:06Z</dcterms:modified>
</cp:coreProperties>
</file>