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T:\Oddělení controllingu a podpory PO\ARCHIV Oddělení controllingu a podpory příspěvkových organizací\2020 LPŽ\"/>
    </mc:Choice>
  </mc:AlternateContent>
  <xr:revisionPtr revIDLastSave="0" documentId="13_ncr:1_{366AEB8B-7149-4A30-AE66-D9BC9D9019A4}" xr6:coauthVersionLast="47" xr6:coauthVersionMax="47" xr10:uidLastSave="{00000000-0000-0000-0000-000000000000}"/>
  <bookViews>
    <workbookView xWindow="-109" yWindow="-109" windowWidth="26301" windowHeight="14305" tabRatio="845" xr2:uid="{00000000-000D-0000-FFFF-FFFF00000000}"/>
  </bookViews>
  <sheets>
    <sheet name="Přehled součtů" sheetId="41" r:id="rId1"/>
    <sheet name="Doprava" sheetId="22" r:id="rId2"/>
    <sheet name="Kultura" sheetId="23" r:id="rId3"/>
    <sheet name="Projektove rizeni" sheetId="24" r:id="rId4"/>
    <sheet name="Regionalni rozvoj" sheetId="25" r:id="rId5"/>
    <sheet name="Socialni veci" sheetId="39" r:id="rId6"/>
    <sheet name="Zdravotnictvi" sheetId="40" r:id="rId7"/>
  </sheets>
  <definedNames>
    <definedName name="_xlnm.Print_Titles" localSheetId="1">Doprava!$1:$7</definedName>
    <definedName name="_xlnm.Print_Titles" localSheetId="2">Kultura!$1:$7</definedName>
    <definedName name="_xlnm.Print_Titles" localSheetId="3">'Projektove rizeni'!$1:$7</definedName>
    <definedName name="_xlnm.Print_Titles" localSheetId="0">'Přehled součtů'!$1:$7</definedName>
    <definedName name="_xlnm.Print_Titles" localSheetId="4">'Regionalni rozvoj'!$1:$7</definedName>
    <definedName name="_xlnm.Print_Titles" localSheetId="5">'Socialni veci'!$1:$7</definedName>
    <definedName name="_xlnm.Print_Titles" localSheetId="6">Zdravotnictvi!$1:$7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40" l="1"/>
  <c r="F37" i="40"/>
  <c r="G36" i="40"/>
  <c r="F36" i="40"/>
  <c r="G35" i="40"/>
  <c r="F35" i="40"/>
  <c r="G34" i="40"/>
  <c r="F34" i="40"/>
  <c r="D37" i="40"/>
  <c r="C37" i="40"/>
  <c r="D36" i="40"/>
  <c r="C36" i="40"/>
  <c r="D35" i="40"/>
  <c r="C35" i="40"/>
  <c r="D34" i="40"/>
  <c r="C34" i="40"/>
  <c r="G307" i="39"/>
  <c r="F307" i="39"/>
  <c r="G306" i="39"/>
  <c r="F306" i="39"/>
  <c r="G305" i="39"/>
  <c r="F305" i="39"/>
  <c r="G304" i="39"/>
  <c r="F304" i="39"/>
  <c r="D307" i="39"/>
  <c r="C307" i="39"/>
  <c r="D306" i="39"/>
  <c r="C306" i="39"/>
  <c r="D305" i="39"/>
  <c r="C305" i="39"/>
  <c r="D304" i="39"/>
  <c r="C304" i="39"/>
  <c r="G27" i="41" l="1"/>
  <c r="F27" i="41"/>
  <c r="G26" i="41"/>
  <c r="F26" i="41"/>
  <c r="G25" i="41"/>
  <c r="F25" i="41"/>
  <c r="G24" i="41"/>
  <c r="F24" i="41"/>
  <c r="C25" i="41"/>
  <c r="D25" i="41"/>
  <c r="C26" i="41"/>
  <c r="D26" i="41"/>
  <c r="C27" i="41"/>
  <c r="D27" i="41"/>
  <c r="G22" i="41"/>
  <c r="F22" i="41"/>
  <c r="H22" i="41" s="1"/>
  <c r="G21" i="41"/>
  <c r="F21" i="41"/>
  <c r="G20" i="41"/>
  <c r="F20" i="41"/>
  <c r="G19" i="41"/>
  <c r="F19" i="41"/>
  <c r="C20" i="41"/>
  <c r="D20" i="41"/>
  <c r="C21" i="41"/>
  <c r="D21" i="41"/>
  <c r="C22" i="41"/>
  <c r="D22" i="41"/>
  <c r="E22" i="41" s="1"/>
  <c r="G32" i="41"/>
  <c r="F32" i="41"/>
  <c r="G31" i="41"/>
  <c r="F31" i="41"/>
  <c r="G30" i="41"/>
  <c r="F30" i="41"/>
  <c r="G29" i="41"/>
  <c r="F29" i="41"/>
  <c r="D32" i="41"/>
  <c r="C32" i="41"/>
  <c r="D31" i="41"/>
  <c r="C31" i="41"/>
  <c r="D30" i="41"/>
  <c r="I305" i="39"/>
  <c r="D29" i="41"/>
  <c r="C29" i="41"/>
  <c r="J302" i="39"/>
  <c r="I302" i="39"/>
  <c r="K302" i="39" s="1"/>
  <c r="H302" i="39"/>
  <c r="E302" i="39"/>
  <c r="J301" i="39"/>
  <c r="I301" i="39"/>
  <c r="K301" i="39" s="1"/>
  <c r="H301" i="39"/>
  <c r="E301" i="39"/>
  <c r="J300" i="39"/>
  <c r="I300" i="39"/>
  <c r="H300" i="39"/>
  <c r="E300" i="39"/>
  <c r="J299" i="39"/>
  <c r="I299" i="39"/>
  <c r="K299" i="39" s="1"/>
  <c r="H299" i="39"/>
  <c r="E299" i="39"/>
  <c r="J297" i="39"/>
  <c r="I297" i="39"/>
  <c r="K297" i="39" s="1"/>
  <c r="H297" i="39"/>
  <c r="E297" i="39"/>
  <c r="J296" i="39"/>
  <c r="I296" i="39"/>
  <c r="K296" i="39" s="1"/>
  <c r="H296" i="39"/>
  <c r="E296" i="39"/>
  <c r="J295" i="39"/>
  <c r="I295" i="39"/>
  <c r="H295" i="39"/>
  <c r="E295" i="39"/>
  <c r="J294" i="39"/>
  <c r="I294" i="39"/>
  <c r="K294" i="39" s="1"/>
  <c r="H294" i="39"/>
  <c r="E294" i="39"/>
  <c r="J292" i="39"/>
  <c r="I292" i="39"/>
  <c r="H292" i="39"/>
  <c r="E292" i="39"/>
  <c r="J291" i="39"/>
  <c r="I291" i="39"/>
  <c r="H291" i="39"/>
  <c r="E291" i="39"/>
  <c r="J290" i="39"/>
  <c r="I290" i="39"/>
  <c r="H290" i="39"/>
  <c r="E290" i="39"/>
  <c r="J289" i="39"/>
  <c r="I289" i="39"/>
  <c r="K289" i="39" s="1"/>
  <c r="H289" i="39"/>
  <c r="E289" i="39"/>
  <c r="J287" i="39"/>
  <c r="I287" i="39"/>
  <c r="H287" i="39"/>
  <c r="E287" i="39"/>
  <c r="J286" i="39"/>
  <c r="I286" i="39"/>
  <c r="H286" i="39"/>
  <c r="E286" i="39"/>
  <c r="J285" i="39"/>
  <c r="K285" i="39" s="1"/>
  <c r="I285" i="39"/>
  <c r="H285" i="39"/>
  <c r="E285" i="39"/>
  <c r="K284" i="39"/>
  <c r="J284" i="39"/>
  <c r="I284" i="39"/>
  <c r="H284" i="39"/>
  <c r="E284" i="39"/>
  <c r="J282" i="39"/>
  <c r="I282" i="39"/>
  <c r="H282" i="39"/>
  <c r="E282" i="39"/>
  <c r="J281" i="39"/>
  <c r="I281" i="39"/>
  <c r="H281" i="39"/>
  <c r="E281" i="39"/>
  <c r="J280" i="39"/>
  <c r="I280" i="39"/>
  <c r="H280" i="39"/>
  <c r="E280" i="39"/>
  <c r="J279" i="39"/>
  <c r="I279" i="39"/>
  <c r="H279" i="39"/>
  <c r="E279" i="39"/>
  <c r="J277" i="39"/>
  <c r="I277" i="39"/>
  <c r="K277" i="39" s="1"/>
  <c r="H277" i="39"/>
  <c r="E277" i="39"/>
  <c r="J276" i="39"/>
  <c r="I276" i="39"/>
  <c r="K276" i="39" s="1"/>
  <c r="H276" i="39"/>
  <c r="E276" i="39"/>
  <c r="J275" i="39"/>
  <c r="I275" i="39"/>
  <c r="H275" i="39"/>
  <c r="E275" i="39"/>
  <c r="J274" i="39"/>
  <c r="I274" i="39"/>
  <c r="K274" i="39" s="1"/>
  <c r="H274" i="39"/>
  <c r="E274" i="39"/>
  <c r="J272" i="39"/>
  <c r="I272" i="39"/>
  <c r="H272" i="39"/>
  <c r="E272" i="39"/>
  <c r="J271" i="39"/>
  <c r="I271" i="39"/>
  <c r="H271" i="39"/>
  <c r="E271" i="39"/>
  <c r="J270" i="39"/>
  <c r="K270" i="39" s="1"/>
  <c r="I270" i="39"/>
  <c r="H270" i="39"/>
  <c r="E270" i="39"/>
  <c r="K269" i="39"/>
  <c r="J269" i="39"/>
  <c r="I269" i="39"/>
  <c r="H269" i="39"/>
  <c r="E269" i="39"/>
  <c r="J267" i="39"/>
  <c r="I267" i="39"/>
  <c r="H267" i="39"/>
  <c r="E267" i="39"/>
  <c r="J266" i="39"/>
  <c r="I266" i="39"/>
  <c r="H266" i="39"/>
  <c r="E266" i="39"/>
  <c r="J265" i="39"/>
  <c r="K265" i="39" s="1"/>
  <c r="I265" i="39"/>
  <c r="H265" i="39"/>
  <c r="E265" i="39"/>
  <c r="K264" i="39"/>
  <c r="J264" i="39"/>
  <c r="I264" i="39"/>
  <c r="H264" i="39"/>
  <c r="E264" i="39"/>
  <c r="J262" i="39"/>
  <c r="I262" i="39"/>
  <c r="K262" i="39" s="1"/>
  <c r="H262" i="39"/>
  <c r="E262" i="39"/>
  <c r="J261" i="39"/>
  <c r="I261" i="39"/>
  <c r="K261" i="39" s="1"/>
  <c r="H261" i="39"/>
  <c r="E261" i="39"/>
  <c r="J260" i="39"/>
  <c r="I260" i="39"/>
  <c r="H260" i="39"/>
  <c r="E260" i="39"/>
  <c r="J259" i="39"/>
  <c r="I259" i="39"/>
  <c r="K259" i="39" s="1"/>
  <c r="H259" i="39"/>
  <c r="E259" i="39"/>
  <c r="J257" i="39"/>
  <c r="I257" i="39"/>
  <c r="K257" i="39" s="1"/>
  <c r="H257" i="39"/>
  <c r="E257" i="39"/>
  <c r="J256" i="39"/>
  <c r="I256" i="39"/>
  <c r="K256" i="39" s="1"/>
  <c r="H256" i="39"/>
  <c r="E256" i="39"/>
  <c r="J255" i="39"/>
  <c r="I255" i="39"/>
  <c r="H255" i="39"/>
  <c r="E255" i="39"/>
  <c r="J254" i="39"/>
  <c r="I254" i="39"/>
  <c r="K254" i="39" s="1"/>
  <c r="H254" i="39"/>
  <c r="E254" i="39"/>
  <c r="J252" i="39"/>
  <c r="I252" i="39"/>
  <c r="H252" i="39"/>
  <c r="E252" i="39"/>
  <c r="J251" i="39"/>
  <c r="I251" i="39"/>
  <c r="H251" i="39"/>
  <c r="E251" i="39"/>
  <c r="J250" i="39"/>
  <c r="I250" i="39"/>
  <c r="H250" i="39"/>
  <c r="E250" i="39"/>
  <c r="J249" i="39"/>
  <c r="I249" i="39"/>
  <c r="K249" i="39" s="1"/>
  <c r="H249" i="39"/>
  <c r="E249" i="39"/>
  <c r="J247" i="39"/>
  <c r="I247" i="39"/>
  <c r="H247" i="39"/>
  <c r="E247" i="39"/>
  <c r="J246" i="39"/>
  <c r="I246" i="39"/>
  <c r="H246" i="39"/>
  <c r="E246" i="39"/>
  <c r="J245" i="39"/>
  <c r="K245" i="39" s="1"/>
  <c r="I245" i="39"/>
  <c r="H245" i="39"/>
  <c r="E245" i="39"/>
  <c r="J244" i="39"/>
  <c r="I244" i="39"/>
  <c r="K244" i="39" s="1"/>
  <c r="H244" i="39"/>
  <c r="E244" i="39"/>
  <c r="J242" i="39"/>
  <c r="I242" i="39"/>
  <c r="K242" i="39" s="1"/>
  <c r="H242" i="39"/>
  <c r="E242" i="39"/>
  <c r="J241" i="39"/>
  <c r="I241" i="39"/>
  <c r="K241" i="39" s="1"/>
  <c r="H241" i="39"/>
  <c r="E241" i="39"/>
  <c r="J240" i="39"/>
  <c r="I240" i="39"/>
  <c r="H240" i="39"/>
  <c r="E240" i="39"/>
  <c r="J239" i="39"/>
  <c r="I239" i="39"/>
  <c r="K239" i="39" s="1"/>
  <c r="H239" i="39"/>
  <c r="E239" i="39"/>
  <c r="J237" i="39"/>
  <c r="I237" i="39"/>
  <c r="K237" i="39" s="1"/>
  <c r="H237" i="39"/>
  <c r="E237" i="39"/>
  <c r="J236" i="39"/>
  <c r="I236" i="39"/>
  <c r="K236" i="39" s="1"/>
  <c r="H236" i="39"/>
  <c r="E236" i="39"/>
  <c r="J235" i="39"/>
  <c r="I235" i="39"/>
  <c r="H235" i="39"/>
  <c r="E235" i="39"/>
  <c r="J234" i="39"/>
  <c r="I234" i="39"/>
  <c r="K234" i="39" s="1"/>
  <c r="H234" i="39"/>
  <c r="E234" i="39"/>
  <c r="J232" i="39"/>
  <c r="I232" i="39"/>
  <c r="H232" i="39"/>
  <c r="E232" i="39"/>
  <c r="J231" i="39"/>
  <c r="I231" i="39"/>
  <c r="H231" i="39"/>
  <c r="E231" i="39"/>
  <c r="J230" i="39"/>
  <c r="I230" i="39"/>
  <c r="H230" i="39"/>
  <c r="E230" i="39"/>
  <c r="J229" i="39"/>
  <c r="K229" i="39" s="1"/>
  <c r="I229" i="39"/>
  <c r="H229" i="39"/>
  <c r="E229" i="39"/>
  <c r="J227" i="39"/>
  <c r="I227" i="39"/>
  <c r="H227" i="39"/>
  <c r="E227" i="39"/>
  <c r="J226" i="39"/>
  <c r="I226" i="39"/>
  <c r="H226" i="39"/>
  <c r="E226" i="39"/>
  <c r="J225" i="39"/>
  <c r="K225" i="39" s="1"/>
  <c r="I225" i="39"/>
  <c r="H225" i="39"/>
  <c r="E225" i="39"/>
  <c r="K224" i="39"/>
  <c r="J224" i="39"/>
  <c r="I224" i="39"/>
  <c r="H224" i="39"/>
  <c r="E224" i="39"/>
  <c r="J222" i="39"/>
  <c r="I222" i="39"/>
  <c r="K222" i="39" s="1"/>
  <c r="H222" i="39"/>
  <c r="E222" i="39"/>
  <c r="J221" i="39"/>
  <c r="I221" i="39"/>
  <c r="K221" i="39" s="1"/>
  <c r="H221" i="39"/>
  <c r="E221" i="39"/>
  <c r="J220" i="39"/>
  <c r="I220" i="39"/>
  <c r="H220" i="39"/>
  <c r="E220" i="39"/>
  <c r="J219" i="39"/>
  <c r="I219" i="39"/>
  <c r="K219" i="39" s="1"/>
  <c r="H219" i="39"/>
  <c r="E219" i="39"/>
  <c r="J217" i="39"/>
  <c r="I217" i="39"/>
  <c r="K217" i="39" s="1"/>
  <c r="H217" i="39"/>
  <c r="E217" i="39"/>
  <c r="J216" i="39"/>
  <c r="I216" i="39"/>
  <c r="K216" i="39" s="1"/>
  <c r="H216" i="39"/>
  <c r="E216" i="39"/>
  <c r="J215" i="39"/>
  <c r="I215" i="39"/>
  <c r="H215" i="39"/>
  <c r="E215" i="39"/>
  <c r="J214" i="39"/>
  <c r="I214" i="39"/>
  <c r="K214" i="39" s="1"/>
  <c r="H214" i="39"/>
  <c r="E214" i="39"/>
  <c r="J212" i="39"/>
  <c r="I212" i="39"/>
  <c r="H212" i="39"/>
  <c r="E212" i="39"/>
  <c r="J211" i="39"/>
  <c r="I211" i="39"/>
  <c r="H211" i="39"/>
  <c r="E211" i="39"/>
  <c r="J210" i="39"/>
  <c r="I210" i="39"/>
  <c r="H210" i="39"/>
  <c r="E210" i="39"/>
  <c r="J209" i="39"/>
  <c r="I209" i="39"/>
  <c r="K209" i="39" s="1"/>
  <c r="H209" i="39"/>
  <c r="E209" i="39"/>
  <c r="J207" i="39"/>
  <c r="I207" i="39"/>
  <c r="H207" i="39"/>
  <c r="E207" i="39"/>
  <c r="J206" i="39"/>
  <c r="I206" i="39"/>
  <c r="H206" i="39"/>
  <c r="E206" i="39"/>
  <c r="J205" i="39"/>
  <c r="I205" i="39"/>
  <c r="H205" i="39"/>
  <c r="E205" i="39"/>
  <c r="J204" i="39"/>
  <c r="I204" i="39"/>
  <c r="K204" i="39" s="1"/>
  <c r="H204" i="39"/>
  <c r="E204" i="39"/>
  <c r="J202" i="39"/>
  <c r="I202" i="39"/>
  <c r="K202" i="39" s="1"/>
  <c r="H202" i="39"/>
  <c r="E202" i="39"/>
  <c r="J201" i="39"/>
  <c r="I201" i="39"/>
  <c r="K201" i="39" s="1"/>
  <c r="H201" i="39"/>
  <c r="E201" i="39"/>
  <c r="J200" i="39"/>
  <c r="I200" i="39"/>
  <c r="H200" i="39"/>
  <c r="E200" i="39"/>
  <c r="J199" i="39"/>
  <c r="I199" i="39"/>
  <c r="K199" i="39" s="1"/>
  <c r="H199" i="39"/>
  <c r="E199" i="39"/>
  <c r="J197" i="39"/>
  <c r="I197" i="39"/>
  <c r="K197" i="39" s="1"/>
  <c r="H197" i="39"/>
  <c r="E197" i="39"/>
  <c r="J196" i="39"/>
  <c r="I196" i="39"/>
  <c r="K196" i="39" s="1"/>
  <c r="H196" i="39"/>
  <c r="E196" i="39"/>
  <c r="J195" i="39"/>
  <c r="I195" i="39"/>
  <c r="H195" i="39"/>
  <c r="E195" i="39"/>
  <c r="J194" i="39"/>
  <c r="I194" i="39"/>
  <c r="K194" i="39" s="1"/>
  <c r="H194" i="39"/>
  <c r="E194" i="39"/>
  <c r="J192" i="39"/>
  <c r="I192" i="39"/>
  <c r="H192" i="39"/>
  <c r="E192" i="39"/>
  <c r="J191" i="39"/>
  <c r="I191" i="39"/>
  <c r="H191" i="39"/>
  <c r="E191" i="39"/>
  <c r="J190" i="39"/>
  <c r="I190" i="39"/>
  <c r="H190" i="39"/>
  <c r="E190" i="39"/>
  <c r="J189" i="39"/>
  <c r="K189" i="39" s="1"/>
  <c r="I189" i="39"/>
  <c r="H189" i="39"/>
  <c r="E189" i="39"/>
  <c r="J187" i="39"/>
  <c r="I187" i="39"/>
  <c r="H187" i="39"/>
  <c r="E187" i="39"/>
  <c r="J186" i="39"/>
  <c r="I186" i="39"/>
  <c r="H186" i="39"/>
  <c r="E186" i="39"/>
  <c r="J185" i="39"/>
  <c r="K185" i="39" s="1"/>
  <c r="I185" i="39"/>
  <c r="H185" i="39"/>
  <c r="E185" i="39"/>
  <c r="K184" i="39"/>
  <c r="J184" i="39"/>
  <c r="I184" i="39"/>
  <c r="H184" i="39"/>
  <c r="E184" i="39"/>
  <c r="J182" i="39"/>
  <c r="I182" i="39"/>
  <c r="K182" i="39" s="1"/>
  <c r="H182" i="39"/>
  <c r="E182" i="39"/>
  <c r="J181" i="39"/>
  <c r="I181" i="39"/>
  <c r="K181" i="39" s="1"/>
  <c r="H181" i="39"/>
  <c r="E181" i="39"/>
  <c r="J180" i="39"/>
  <c r="I180" i="39"/>
  <c r="H180" i="39"/>
  <c r="E180" i="39"/>
  <c r="J179" i="39"/>
  <c r="I179" i="39"/>
  <c r="K179" i="39" s="1"/>
  <c r="H179" i="39"/>
  <c r="E179" i="39"/>
  <c r="J177" i="39"/>
  <c r="I177" i="39"/>
  <c r="K177" i="39" s="1"/>
  <c r="H177" i="39"/>
  <c r="E177" i="39"/>
  <c r="J176" i="39"/>
  <c r="I176" i="39"/>
  <c r="K176" i="39" s="1"/>
  <c r="H176" i="39"/>
  <c r="E176" i="39"/>
  <c r="J175" i="39"/>
  <c r="I175" i="39"/>
  <c r="H175" i="39"/>
  <c r="E175" i="39"/>
  <c r="J174" i="39"/>
  <c r="I174" i="39"/>
  <c r="K174" i="39" s="1"/>
  <c r="H174" i="39"/>
  <c r="E174" i="39"/>
  <c r="J172" i="39"/>
  <c r="I172" i="39"/>
  <c r="H172" i="39"/>
  <c r="E172" i="39"/>
  <c r="J171" i="39"/>
  <c r="I171" i="39"/>
  <c r="H171" i="39"/>
  <c r="E171" i="39"/>
  <c r="J170" i="39"/>
  <c r="I170" i="39"/>
  <c r="H170" i="39"/>
  <c r="E170" i="39"/>
  <c r="J169" i="39"/>
  <c r="I169" i="39"/>
  <c r="K169" i="39" s="1"/>
  <c r="H169" i="39"/>
  <c r="E169" i="39"/>
  <c r="J167" i="39"/>
  <c r="I167" i="39"/>
  <c r="H167" i="39"/>
  <c r="E167" i="39"/>
  <c r="J166" i="39"/>
  <c r="I166" i="39"/>
  <c r="H166" i="39"/>
  <c r="E166" i="39"/>
  <c r="J165" i="39"/>
  <c r="I165" i="39"/>
  <c r="H165" i="39"/>
  <c r="E165" i="39"/>
  <c r="J164" i="39"/>
  <c r="I164" i="39"/>
  <c r="K164" i="39" s="1"/>
  <c r="H164" i="39"/>
  <c r="E164" i="39"/>
  <c r="J162" i="39"/>
  <c r="I162" i="39"/>
  <c r="K162" i="39" s="1"/>
  <c r="H162" i="39"/>
  <c r="E162" i="39"/>
  <c r="J161" i="39"/>
  <c r="I161" i="39"/>
  <c r="K161" i="39" s="1"/>
  <c r="H161" i="39"/>
  <c r="E161" i="39"/>
  <c r="J160" i="39"/>
  <c r="I160" i="39"/>
  <c r="H160" i="39"/>
  <c r="E160" i="39"/>
  <c r="J159" i="39"/>
  <c r="I159" i="39"/>
  <c r="K159" i="39" s="1"/>
  <c r="H159" i="39"/>
  <c r="E159" i="39"/>
  <c r="J157" i="39"/>
  <c r="I157" i="39"/>
  <c r="K157" i="39" s="1"/>
  <c r="H157" i="39"/>
  <c r="E157" i="39"/>
  <c r="J156" i="39"/>
  <c r="I156" i="39"/>
  <c r="K156" i="39" s="1"/>
  <c r="H156" i="39"/>
  <c r="E156" i="39"/>
  <c r="J155" i="39"/>
  <c r="I155" i="39"/>
  <c r="H155" i="39"/>
  <c r="E155" i="39"/>
  <c r="J154" i="39"/>
  <c r="I154" i="39"/>
  <c r="K154" i="39" s="1"/>
  <c r="H154" i="39"/>
  <c r="E154" i="39"/>
  <c r="J152" i="39"/>
  <c r="I152" i="39"/>
  <c r="H152" i="39"/>
  <c r="E152" i="39"/>
  <c r="J151" i="39"/>
  <c r="I151" i="39"/>
  <c r="H151" i="39"/>
  <c r="E151" i="39"/>
  <c r="J150" i="39"/>
  <c r="I150" i="39"/>
  <c r="H150" i="39"/>
  <c r="E150" i="39"/>
  <c r="J149" i="39"/>
  <c r="K149" i="39" s="1"/>
  <c r="I149" i="39"/>
  <c r="H149" i="39"/>
  <c r="E149" i="39"/>
  <c r="J147" i="39"/>
  <c r="I147" i="39"/>
  <c r="H147" i="39"/>
  <c r="E147" i="39"/>
  <c r="J146" i="39"/>
  <c r="I146" i="39"/>
  <c r="H146" i="39"/>
  <c r="E146" i="39"/>
  <c r="J145" i="39"/>
  <c r="K145" i="39" s="1"/>
  <c r="I145" i="39"/>
  <c r="H145" i="39"/>
  <c r="E145" i="39"/>
  <c r="K144" i="39"/>
  <c r="J144" i="39"/>
  <c r="I144" i="39"/>
  <c r="H144" i="39"/>
  <c r="E144" i="39"/>
  <c r="J142" i="39"/>
  <c r="I142" i="39"/>
  <c r="K142" i="39" s="1"/>
  <c r="H142" i="39"/>
  <c r="E142" i="39"/>
  <c r="J141" i="39"/>
  <c r="I141" i="39"/>
  <c r="K141" i="39" s="1"/>
  <c r="H141" i="39"/>
  <c r="E141" i="39"/>
  <c r="J140" i="39"/>
  <c r="I140" i="39"/>
  <c r="H140" i="39"/>
  <c r="E140" i="39"/>
  <c r="J139" i="39"/>
  <c r="I139" i="39"/>
  <c r="K139" i="39" s="1"/>
  <c r="H139" i="39"/>
  <c r="E139" i="39"/>
  <c r="J137" i="39"/>
  <c r="I137" i="39"/>
  <c r="K137" i="39" s="1"/>
  <c r="H137" i="39"/>
  <c r="E137" i="39"/>
  <c r="J136" i="39"/>
  <c r="I136" i="39"/>
  <c r="K136" i="39" s="1"/>
  <c r="H136" i="39"/>
  <c r="E136" i="39"/>
  <c r="J135" i="39"/>
  <c r="I135" i="39"/>
  <c r="H135" i="39"/>
  <c r="E135" i="39"/>
  <c r="J134" i="39"/>
  <c r="I134" i="39"/>
  <c r="K134" i="39" s="1"/>
  <c r="H134" i="39"/>
  <c r="E134" i="39"/>
  <c r="J132" i="39"/>
  <c r="I132" i="39"/>
  <c r="H132" i="39"/>
  <c r="E132" i="39"/>
  <c r="J131" i="39"/>
  <c r="I131" i="39"/>
  <c r="H131" i="39"/>
  <c r="E131" i="39"/>
  <c r="J130" i="39"/>
  <c r="I130" i="39"/>
  <c r="H130" i="39"/>
  <c r="E130" i="39"/>
  <c r="J129" i="39"/>
  <c r="I129" i="39"/>
  <c r="K129" i="39" s="1"/>
  <c r="H129" i="39"/>
  <c r="E129" i="39"/>
  <c r="J127" i="39"/>
  <c r="I127" i="39"/>
  <c r="H127" i="39"/>
  <c r="E127" i="39"/>
  <c r="J126" i="39"/>
  <c r="I126" i="39"/>
  <c r="H126" i="39"/>
  <c r="E126" i="39"/>
  <c r="J125" i="39"/>
  <c r="I125" i="39"/>
  <c r="H125" i="39"/>
  <c r="E125" i="39"/>
  <c r="J124" i="39"/>
  <c r="I124" i="39"/>
  <c r="K124" i="39" s="1"/>
  <c r="H124" i="39"/>
  <c r="E124" i="39"/>
  <c r="J122" i="39"/>
  <c r="I122" i="39"/>
  <c r="K122" i="39" s="1"/>
  <c r="H122" i="39"/>
  <c r="E122" i="39"/>
  <c r="J121" i="39"/>
  <c r="I121" i="39"/>
  <c r="K121" i="39" s="1"/>
  <c r="H121" i="39"/>
  <c r="E121" i="39"/>
  <c r="J120" i="39"/>
  <c r="I120" i="39"/>
  <c r="H120" i="39"/>
  <c r="E120" i="39"/>
  <c r="J119" i="39"/>
  <c r="I119" i="39"/>
  <c r="K119" i="39" s="1"/>
  <c r="H119" i="39"/>
  <c r="E119" i="39"/>
  <c r="J117" i="39"/>
  <c r="I117" i="39"/>
  <c r="K117" i="39" s="1"/>
  <c r="H117" i="39"/>
  <c r="E117" i="39"/>
  <c r="J116" i="39"/>
  <c r="I116" i="39"/>
  <c r="K116" i="39" s="1"/>
  <c r="H116" i="39"/>
  <c r="E116" i="39"/>
  <c r="J115" i="39"/>
  <c r="I115" i="39"/>
  <c r="H115" i="39"/>
  <c r="E115" i="39"/>
  <c r="J114" i="39"/>
  <c r="I114" i="39"/>
  <c r="K114" i="39" s="1"/>
  <c r="H114" i="39"/>
  <c r="E114" i="39"/>
  <c r="J112" i="39"/>
  <c r="I112" i="39"/>
  <c r="H112" i="39"/>
  <c r="E112" i="39"/>
  <c r="J111" i="39"/>
  <c r="I111" i="39"/>
  <c r="H111" i="39"/>
  <c r="E111" i="39"/>
  <c r="J110" i="39"/>
  <c r="I110" i="39"/>
  <c r="H110" i="39"/>
  <c r="E110" i="39"/>
  <c r="J109" i="39"/>
  <c r="K109" i="39" s="1"/>
  <c r="I109" i="39"/>
  <c r="H109" i="39"/>
  <c r="E109" i="39"/>
  <c r="J107" i="39"/>
  <c r="I107" i="39"/>
  <c r="H107" i="39"/>
  <c r="E107" i="39"/>
  <c r="J106" i="39"/>
  <c r="I106" i="39"/>
  <c r="H106" i="39"/>
  <c r="E106" i="39"/>
  <c r="J105" i="39"/>
  <c r="K105" i="39" s="1"/>
  <c r="I105" i="39"/>
  <c r="H105" i="39"/>
  <c r="E105" i="39"/>
  <c r="K104" i="39"/>
  <c r="J104" i="39"/>
  <c r="I104" i="39"/>
  <c r="H104" i="39"/>
  <c r="E104" i="39"/>
  <c r="J102" i="39"/>
  <c r="I102" i="39"/>
  <c r="K102" i="39" s="1"/>
  <c r="H102" i="39"/>
  <c r="E102" i="39"/>
  <c r="J101" i="39"/>
  <c r="I101" i="39"/>
  <c r="K101" i="39" s="1"/>
  <c r="H101" i="39"/>
  <c r="E101" i="39"/>
  <c r="J100" i="39"/>
  <c r="I100" i="39"/>
  <c r="H100" i="39"/>
  <c r="E100" i="39"/>
  <c r="J99" i="39"/>
  <c r="I99" i="39"/>
  <c r="K99" i="39" s="1"/>
  <c r="H99" i="39"/>
  <c r="E99" i="39"/>
  <c r="J97" i="39"/>
  <c r="I97" i="39"/>
  <c r="K97" i="39" s="1"/>
  <c r="H97" i="39"/>
  <c r="E97" i="39"/>
  <c r="J96" i="39"/>
  <c r="I96" i="39"/>
  <c r="K96" i="39" s="1"/>
  <c r="H96" i="39"/>
  <c r="E96" i="39"/>
  <c r="J95" i="39"/>
  <c r="I95" i="39"/>
  <c r="H95" i="39"/>
  <c r="E95" i="39"/>
  <c r="J94" i="39"/>
  <c r="I94" i="39"/>
  <c r="K94" i="39" s="1"/>
  <c r="H94" i="39"/>
  <c r="E94" i="39"/>
  <c r="J92" i="39"/>
  <c r="I92" i="39"/>
  <c r="H92" i="39"/>
  <c r="E92" i="39"/>
  <c r="J91" i="39"/>
  <c r="I91" i="39"/>
  <c r="H91" i="39"/>
  <c r="E91" i="39"/>
  <c r="J90" i="39"/>
  <c r="I90" i="39"/>
  <c r="H90" i="39"/>
  <c r="E90" i="39"/>
  <c r="J89" i="39"/>
  <c r="I89" i="39"/>
  <c r="K89" i="39" s="1"/>
  <c r="H89" i="39"/>
  <c r="E89" i="39"/>
  <c r="J87" i="39"/>
  <c r="I87" i="39"/>
  <c r="H87" i="39"/>
  <c r="E87" i="39"/>
  <c r="J86" i="39"/>
  <c r="I86" i="39"/>
  <c r="H86" i="39"/>
  <c r="E86" i="39"/>
  <c r="J85" i="39"/>
  <c r="I85" i="39"/>
  <c r="H85" i="39"/>
  <c r="E85" i="39"/>
  <c r="J84" i="39"/>
  <c r="I84" i="39"/>
  <c r="K84" i="39" s="1"/>
  <c r="H84" i="39"/>
  <c r="E84" i="39"/>
  <c r="J82" i="39"/>
  <c r="I82" i="39"/>
  <c r="K82" i="39" s="1"/>
  <c r="H82" i="39"/>
  <c r="E82" i="39"/>
  <c r="J81" i="39"/>
  <c r="I81" i="39"/>
  <c r="K81" i="39" s="1"/>
  <c r="H81" i="39"/>
  <c r="E81" i="39"/>
  <c r="J80" i="39"/>
  <c r="I80" i="39"/>
  <c r="H80" i="39"/>
  <c r="E80" i="39"/>
  <c r="J79" i="39"/>
  <c r="I79" i="39"/>
  <c r="K79" i="39" s="1"/>
  <c r="H79" i="39"/>
  <c r="E79" i="39"/>
  <c r="J77" i="39"/>
  <c r="I77" i="39"/>
  <c r="K77" i="39" s="1"/>
  <c r="H77" i="39"/>
  <c r="E77" i="39"/>
  <c r="J76" i="39"/>
  <c r="I76" i="39"/>
  <c r="K76" i="39" s="1"/>
  <c r="H76" i="39"/>
  <c r="E76" i="39"/>
  <c r="J75" i="39"/>
  <c r="I75" i="39"/>
  <c r="H75" i="39"/>
  <c r="E75" i="39"/>
  <c r="J74" i="39"/>
  <c r="I74" i="39"/>
  <c r="K74" i="39" s="1"/>
  <c r="H74" i="39"/>
  <c r="E74" i="39"/>
  <c r="J72" i="39"/>
  <c r="I72" i="39"/>
  <c r="H72" i="39"/>
  <c r="E72" i="39"/>
  <c r="J71" i="39"/>
  <c r="I71" i="39"/>
  <c r="H71" i="39"/>
  <c r="E71" i="39"/>
  <c r="J70" i="39"/>
  <c r="I70" i="39"/>
  <c r="H70" i="39"/>
  <c r="E70" i="39"/>
  <c r="J69" i="39"/>
  <c r="K69" i="39" s="1"/>
  <c r="I69" i="39"/>
  <c r="H69" i="39"/>
  <c r="E69" i="39"/>
  <c r="J67" i="39"/>
  <c r="I67" i="39"/>
  <c r="H67" i="39"/>
  <c r="E67" i="39"/>
  <c r="J66" i="39"/>
  <c r="I66" i="39"/>
  <c r="H66" i="39"/>
  <c r="E66" i="39"/>
  <c r="J65" i="39"/>
  <c r="K65" i="39" s="1"/>
  <c r="I65" i="39"/>
  <c r="H65" i="39"/>
  <c r="E65" i="39"/>
  <c r="K64" i="39"/>
  <c r="J64" i="39"/>
  <c r="I64" i="39"/>
  <c r="H64" i="39"/>
  <c r="E64" i="39"/>
  <c r="J62" i="39"/>
  <c r="I62" i="39"/>
  <c r="K62" i="39" s="1"/>
  <c r="H62" i="39"/>
  <c r="E62" i="39"/>
  <c r="J61" i="39"/>
  <c r="I61" i="39"/>
  <c r="K61" i="39" s="1"/>
  <c r="H61" i="39"/>
  <c r="E61" i="39"/>
  <c r="J60" i="39"/>
  <c r="I60" i="39"/>
  <c r="K60" i="39" s="1"/>
  <c r="H60" i="39"/>
  <c r="E60" i="39"/>
  <c r="J59" i="39"/>
  <c r="I59" i="39"/>
  <c r="K59" i="39" s="1"/>
  <c r="H59" i="39"/>
  <c r="E59" i="39"/>
  <c r="J57" i="39"/>
  <c r="I57" i="39"/>
  <c r="K57" i="39" s="1"/>
  <c r="H57" i="39"/>
  <c r="E57" i="39"/>
  <c r="J56" i="39"/>
  <c r="I56" i="39"/>
  <c r="H56" i="39"/>
  <c r="E56" i="39"/>
  <c r="J55" i="39"/>
  <c r="I55" i="39"/>
  <c r="H55" i="39"/>
  <c r="E55" i="39"/>
  <c r="J54" i="39"/>
  <c r="I54" i="39"/>
  <c r="K54" i="39" s="1"/>
  <c r="H54" i="39"/>
  <c r="E54" i="39"/>
  <c r="J52" i="39"/>
  <c r="I52" i="39"/>
  <c r="K52" i="39" s="1"/>
  <c r="H52" i="39"/>
  <c r="E52" i="39"/>
  <c r="J51" i="39"/>
  <c r="I51" i="39"/>
  <c r="K51" i="39" s="1"/>
  <c r="H51" i="39"/>
  <c r="E51" i="39"/>
  <c r="J50" i="39"/>
  <c r="I50" i="39"/>
  <c r="K50" i="39" s="1"/>
  <c r="H50" i="39"/>
  <c r="E50" i="39"/>
  <c r="J49" i="39"/>
  <c r="I49" i="39"/>
  <c r="K49" i="39" s="1"/>
  <c r="H49" i="39"/>
  <c r="E49" i="39"/>
  <c r="J47" i="39"/>
  <c r="I47" i="39"/>
  <c r="K47" i="39" s="1"/>
  <c r="H47" i="39"/>
  <c r="E47" i="39"/>
  <c r="J46" i="39"/>
  <c r="I46" i="39"/>
  <c r="H46" i="39"/>
  <c r="E46" i="39"/>
  <c r="J45" i="39"/>
  <c r="I45" i="39"/>
  <c r="H45" i="39"/>
  <c r="E45" i="39"/>
  <c r="J44" i="39"/>
  <c r="K44" i="39" s="1"/>
  <c r="I44" i="39"/>
  <c r="H44" i="39"/>
  <c r="E44" i="39"/>
  <c r="K42" i="39"/>
  <c r="J42" i="39"/>
  <c r="I42" i="39"/>
  <c r="H42" i="39"/>
  <c r="E42" i="39"/>
  <c r="J41" i="39"/>
  <c r="I41" i="39"/>
  <c r="K41" i="39" s="1"/>
  <c r="H41" i="39"/>
  <c r="E41" i="39"/>
  <c r="J40" i="39"/>
  <c r="I40" i="39"/>
  <c r="K40" i="39" s="1"/>
  <c r="H40" i="39"/>
  <c r="E40" i="39"/>
  <c r="J39" i="39"/>
  <c r="I39" i="39"/>
  <c r="K39" i="39" s="1"/>
  <c r="H39" i="39"/>
  <c r="E39" i="39"/>
  <c r="J37" i="39"/>
  <c r="I37" i="39"/>
  <c r="K37" i="39" s="1"/>
  <c r="H37" i="39"/>
  <c r="E37" i="39"/>
  <c r="J36" i="39"/>
  <c r="I36" i="39"/>
  <c r="H36" i="39"/>
  <c r="E36" i="39"/>
  <c r="J35" i="39"/>
  <c r="I35" i="39"/>
  <c r="H35" i="39"/>
  <c r="E35" i="39"/>
  <c r="J34" i="39"/>
  <c r="I34" i="39"/>
  <c r="K34" i="39" s="1"/>
  <c r="H34" i="39"/>
  <c r="E34" i="39"/>
  <c r="J32" i="39"/>
  <c r="I32" i="39"/>
  <c r="K32" i="39" s="1"/>
  <c r="H32" i="39"/>
  <c r="E32" i="39"/>
  <c r="J31" i="39"/>
  <c r="I31" i="39"/>
  <c r="K31" i="39" s="1"/>
  <c r="H31" i="39"/>
  <c r="E31" i="39"/>
  <c r="J30" i="39"/>
  <c r="I30" i="39"/>
  <c r="K30" i="39" s="1"/>
  <c r="H30" i="39"/>
  <c r="E30" i="39"/>
  <c r="J29" i="39"/>
  <c r="I29" i="39"/>
  <c r="K29" i="39" s="1"/>
  <c r="H29" i="39"/>
  <c r="E29" i="39"/>
  <c r="J27" i="39"/>
  <c r="I27" i="39"/>
  <c r="K27" i="39" s="1"/>
  <c r="H27" i="39"/>
  <c r="E27" i="39"/>
  <c r="J26" i="39"/>
  <c r="I26" i="39"/>
  <c r="H26" i="39"/>
  <c r="E26" i="39"/>
  <c r="J25" i="39"/>
  <c r="I25" i="39"/>
  <c r="H25" i="39"/>
  <c r="E25" i="39"/>
  <c r="J24" i="39"/>
  <c r="K24" i="39" s="1"/>
  <c r="I24" i="39"/>
  <c r="H24" i="39"/>
  <c r="E24" i="39"/>
  <c r="K22" i="39"/>
  <c r="J22" i="39"/>
  <c r="I22" i="39"/>
  <c r="H22" i="39"/>
  <c r="E22" i="39"/>
  <c r="J21" i="39"/>
  <c r="I21" i="39"/>
  <c r="K21" i="39" s="1"/>
  <c r="H21" i="39"/>
  <c r="E21" i="39"/>
  <c r="J20" i="39"/>
  <c r="I20" i="39"/>
  <c r="K20" i="39" s="1"/>
  <c r="H20" i="39"/>
  <c r="E20" i="39"/>
  <c r="J19" i="39"/>
  <c r="I19" i="39"/>
  <c r="K19" i="39" s="1"/>
  <c r="H19" i="39"/>
  <c r="E19" i="39"/>
  <c r="J17" i="39"/>
  <c r="I17" i="39"/>
  <c r="K17" i="39" s="1"/>
  <c r="H17" i="39"/>
  <c r="E17" i="39"/>
  <c r="J16" i="39"/>
  <c r="I16" i="39"/>
  <c r="H16" i="39"/>
  <c r="E16" i="39"/>
  <c r="J15" i="39"/>
  <c r="I15" i="39"/>
  <c r="H15" i="39"/>
  <c r="E15" i="39"/>
  <c r="J14" i="39"/>
  <c r="I14" i="39"/>
  <c r="K14" i="39" s="1"/>
  <c r="H14" i="39"/>
  <c r="E14" i="39"/>
  <c r="J12" i="39"/>
  <c r="I12" i="39"/>
  <c r="K12" i="39" s="1"/>
  <c r="H12" i="39"/>
  <c r="E12" i="39"/>
  <c r="J11" i="39"/>
  <c r="I11" i="39"/>
  <c r="K11" i="39" s="1"/>
  <c r="H11" i="39"/>
  <c r="E11" i="39"/>
  <c r="J10" i="39"/>
  <c r="I10" i="39"/>
  <c r="K10" i="39" s="1"/>
  <c r="H10" i="39"/>
  <c r="E10" i="39"/>
  <c r="J9" i="39"/>
  <c r="I9" i="39"/>
  <c r="K9" i="39" s="1"/>
  <c r="H9" i="39"/>
  <c r="E9" i="39"/>
  <c r="J12" i="24"/>
  <c r="I12" i="24"/>
  <c r="K12" i="24" s="1"/>
  <c r="H12" i="24"/>
  <c r="E12" i="24"/>
  <c r="J11" i="24"/>
  <c r="I11" i="24"/>
  <c r="K11" i="24" s="1"/>
  <c r="H11" i="24"/>
  <c r="E11" i="24"/>
  <c r="J10" i="24"/>
  <c r="I10" i="24"/>
  <c r="H10" i="24"/>
  <c r="E10" i="24"/>
  <c r="J9" i="24"/>
  <c r="I9" i="24"/>
  <c r="K9" i="24" s="1"/>
  <c r="H9" i="24"/>
  <c r="E9" i="24"/>
  <c r="J12" i="25"/>
  <c r="I12" i="25"/>
  <c r="H12" i="25"/>
  <c r="E12" i="25"/>
  <c r="J11" i="25"/>
  <c r="I11" i="25"/>
  <c r="H11" i="25"/>
  <c r="E11" i="25"/>
  <c r="J10" i="25"/>
  <c r="I10" i="25"/>
  <c r="H10" i="25"/>
  <c r="E10" i="25"/>
  <c r="J9" i="25"/>
  <c r="K9" i="25" s="1"/>
  <c r="I9" i="25"/>
  <c r="H9" i="25"/>
  <c r="E9" i="25"/>
  <c r="D37" i="41"/>
  <c r="C37" i="41"/>
  <c r="C36" i="41"/>
  <c r="D35" i="41"/>
  <c r="C35" i="41"/>
  <c r="D34" i="41"/>
  <c r="C34" i="41"/>
  <c r="J32" i="40"/>
  <c r="K32" i="40" s="1"/>
  <c r="I32" i="40"/>
  <c r="H32" i="40"/>
  <c r="E32" i="40"/>
  <c r="J31" i="40"/>
  <c r="I31" i="40"/>
  <c r="H31" i="40"/>
  <c r="E31" i="40"/>
  <c r="J30" i="40"/>
  <c r="I30" i="40"/>
  <c r="H30" i="40"/>
  <c r="E30" i="40"/>
  <c r="J29" i="40"/>
  <c r="K29" i="40" s="1"/>
  <c r="I29" i="40"/>
  <c r="H29" i="40"/>
  <c r="E29" i="40"/>
  <c r="J27" i="40"/>
  <c r="I27" i="40"/>
  <c r="H27" i="40"/>
  <c r="E27" i="40"/>
  <c r="J26" i="40"/>
  <c r="I26" i="40"/>
  <c r="H26" i="40"/>
  <c r="E26" i="40"/>
  <c r="J25" i="40"/>
  <c r="I25" i="40"/>
  <c r="H25" i="40"/>
  <c r="E25" i="40"/>
  <c r="J24" i="40"/>
  <c r="I24" i="40"/>
  <c r="H24" i="40"/>
  <c r="E24" i="40"/>
  <c r="K22" i="40"/>
  <c r="J22" i="40"/>
  <c r="I22" i="40"/>
  <c r="H22" i="40"/>
  <c r="E22" i="40"/>
  <c r="J21" i="40"/>
  <c r="I21" i="40"/>
  <c r="K21" i="40" s="1"/>
  <c r="H21" i="40"/>
  <c r="E21" i="40"/>
  <c r="J20" i="40"/>
  <c r="I20" i="40"/>
  <c r="K20" i="40" s="1"/>
  <c r="H20" i="40"/>
  <c r="E20" i="40"/>
  <c r="J19" i="40"/>
  <c r="I19" i="40"/>
  <c r="H19" i="40"/>
  <c r="E19" i="40"/>
  <c r="J17" i="40"/>
  <c r="I17" i="40"/>
  <c r="H17" i="40"/>
  <c r="E17" i="40"/>
  <c r="J16" i="40"/>
  <c r="I16" i="40"/>
  <c r="H16" i="40"/>
  <c r="E16" i="40"/>
  <c r="J15" i="40"/>
  <c r="I15" i="40"/>
  <c r="H15" i="40"/>
  <c r="E15" i="40"/>
  <c r="J14" i="40"/>
  <c r="I14" i="40"/>
  <c r="H14" i="40"/>
  <c r="E14" i="40"/>
  <c r="J12" i="40"/>
  <c r="I12" i="40"/>
  <c r="K12" i="40" s="1"/>
  <c r="H12" i="40"/>
  <c r="E12" i="40"/>
  <c r="J11" i="40"/>
  <c r="I11" i="40"/>
  <c r="K11" i="40" s="1"/>
  <c r="H11" i="40"/>
  <c r="E11" i="40"/>
  <c r="J10" i="40"/>
  <c r="I10" i="40"/>
  <c r="K10" i="40" s="1"/>
  <c r="H10" i="40"/>
  <c r="E10" i="40"/>
  <c r="J9" i="40"/>
  <c r="I9" i="40"/>
  <c r="H9" i="40"/>
  <c r="E9" i="40"/>
  <c r="G107" i="23"/>
  <c r="G17" i="41" s="1"/>
  <c r="F107" i="23"/>
  <c r="F17" i="41" s="1"/>
  <c r="H17" i="41" s="1"/>
  <c r="G106" i="23"/>
  <c r="G16" i="41" s="1"/>
  <c r="F106" i="23"/>
  <c r="G105" i="23"/>
  <c r="G15" i="41" s="1"/>
  <c r="F105" i="23"/>
  <c r="H105" i="23" s="1"/>
  <c r="G104" i="23"/>
  <c r="G14" i="41" s="1"/>
  <c r="F104" i="23"/>
  <c r="F14" i="41" s="1"/>
  <c r="C105" i="23"/>
  <c r="D105" i="23"/>
  <c r="J105" i="23" s="1"/>
  <c r="C106" i="23"/>
  <c r="D106" i="23"/>
  <c r="C107" i="23"/>
  <c r="D107" i="23"/>
  <c r="J107" i="23" s="1"/>
  <c r="D104" i="23"/>
  <c r="D14" i="41" s="1"/>
  <c r="C104" i="23"/>
  <c r="C14" i="41" s="1"/>
  <c r="J102" i="23"/>
  <c r="I102" i="23"/>
  <c r="H102" i="23"/>
  <c r="E102" i="23"/>
  <c r="J101" i="23"/>
  <c r="I101" i="23"/>
  <c r="H101" i="23"/>
  <c r="E101" i="23"/>
  <c r="J100" i="23"/>
  <c r="I100" i="23"/>
  <c r="H100" i="23"/>
  <c r="E100" i="23"/>
  <c r="J99" i="23"/>
  <c r="I99" i="23"/>
  <c r="H99" i="23"/>
  <c r="E99" i="23"/>
  <c r="J97" i="23"/>
  <c r="I97" i="23"/>
  <c r="H97" i="23"/>
  <c r="E97" i="23"/>
  <c r="J96" i="23"/>
  <c r="I96" i="23"/>
  <c r="K96" i="23" s="1"/>
  <c r="H96" i="23"/>
  <c r="E96" i="23"/>
  <c r="J95" i="23"/>
  <c r="I95" i="23"/>
  <c r="H95" i="23"/>
  <c r="E95" i="23"/>
  <c r="J94" i="23"/>
  <c r="I94" i="23"/>
  <c r="K94" i="23" s="1"/>
  <c r="H94" i="23"/>
  <c r="E94" i="23"/>
  <c r="J92" i="23"/>
  <c r="I92" i="23"/>
  <c r="H92" i="23"/>
  <c r="E92" i="23"/>
  <c r="J91" i="23"/>
  <c r="I91" i="23"/>
  <c r="K91" i="23" s="1"/>
  <c r="H91" i="23"/>
  <c r="E91" i="23"/>
  <c r="J90" i="23"/>
  <c r="I90" i="23"/>
  <c r="K90" i="23" s="1"/>
  <c r="H90" i="23"/>
  <c r="E90" i="23"/>
  <c r="J89" i="23"/>
  <c r="I89" i="23"/>
  <c r="H89" i="23"/>
  <c r="E89" i="23"/>
  <c r="J87" i="23"/>
  <c r="I87" i="23"/>
  <c r="H87" i="23"/>
  <c r="E87" i="23"/>
  <c r="J86" i="23"/>
  <c r="I86" i="23"/>
  <c r="H86" i="23"/>
  <c r="E86" i="23"/>
  <c r="J85" i="23"/>
  <c r="I85" i="23"/>
  <c r="H85" i="23"/>
  <c r="E85" i="23"/>
  <c r="J84" i="23"/>
  <c r="I84" i="23"/>
  <c r="K84" i="23" s="1"/>
  <c r="H84" i="23"/>
  <c r="E84" i="23"/>
  <c r="J82" i="23"/>
  <c r="I82" i="23"/>
  <c r="H82" i="23"/>
  <c r="E82" i="23"/>
  <c r="J81" i="23"/>
  <c r="I81" i="23"/>
  <c r="K81" i="23" s="1"/>
  <c r="H81" i="23"/>
  <c r="E81" i="23"/>
  <c r="J80" i="23"/>
  <c r="I80" i="23"/>
  <c r="K80" i="23" s="1"/>
  <c r="H80" i="23"/>
  <c r="E80" i="23"/>
  <c r="J79" i="23"/>
  <c r="I79" i="23"/>
  <c r="K79" i="23" s="1"/>
  <c r="H79" i="23"/>
  <c r="E79" i="23"/>
  <c r="J77" i="23"/>
  <c r="I77" i="23"/>
  <c r="H77" i="23"/>
  <c r="E77" i="23"/>
  <c r="J76" i="23"/>
  <c r="I76" i="23"/>
  <c r="H76" i="23"/>
  <c r="E76" i="23"/>
  <c r="J75" i="23"/>
  <c r="I75" i="23"/>
  <c r="H75" i="23"/>
  <c r="E75" i="23"/>
  <c r="J74" i="23"/>
  <c r="I74" i="23"/>
  <c r="K74" i="23" s="1"/>
  <c r="H74" i="23"/>
  <c r="E74" i="23"/>
  <c r="J72" i="23"/>
  <c r="I72" i="23"/>
  <c r="H72" i="23"/>
  <c r="E72" i="23"/>
  <c r="J71" i="23"/>
  <c r="I71" i="23"/>
  <c r="K71" i="23" s="1"/>
  <c r="H71" i="23"/>
  <c r="E71" i="23"/>
  <c r="J70" i="23"/>
  <c r="I70" i="23"/>
  <c r="K70" i="23" s="1"/>
  <c r="H70" i="23"/>
  <c r="E70" i="23"/>
  <c r="J69" i="23"/>
  <c r="I69" i="23"/>
  <c r="H69" i="23"/>
  <c r="E69" i="23"/>
  <c r="J67" i="23"/>
  <c r="I67" i="23"/>
  <c r="H67" i="23"/>
  <c r="E67" i="23"/>
  <c r="J66" i="23"/>
  <c r="I66" i="23"/>
  <c r="H66" i="23"/>
  <c r="E66" i="23"/>
  <c r="J65" i="23"/>
  <c r="I65" i="23"/>
  <c r="H65" i="23"/>
  <c r="E65" i="23"/>
  <c r="J64" i="23"/>
  <c r="I64" i="23"/>
  <c r="K64" i="23" s="1"/>
  <c r="H64" i="23"/>
  <c r="E64" i="23"/>
  <c r="J62" i="23"/>
  <c r="I62" i="23"/>
  <c r="H62" i="23"/>
  <c r="E62" i="23"/>
  <c r="J61" i="23"/>
  <c r="I61" i="23"/>
  <c r="K61" i="23" s="1"/>
  <c r="H61" i="23"/>
  <c r="E61" i="23"/>
  <c r="J60" i="23"/>
  <c r="I60" i="23"/>
  <c r="H60" i="23"/>
  <c r="E60" i="23"/>
  <c r="J59" i="23"/>
  <c r="I59" i="23"/>
  <c r="K59" i="23" s="1"/>
  <c r="H59" i="23"/>
  <c r="E59" i="23"/>
  <c r="J57" i="23"/>
  <c r="I57" i="23"/>
  <c r="H57" i="23"/>
  <c r="E57" i="23"/>
  <c r="J56" i="23"/>
  <c r="I56" i="23"/>
  <c r="H56" i="23"/>
  <c r="E56" i="23"/>
  <c r="J55" i="23"/>
  <c r="I55" i="23"/>
  <c r="H55" i="23"/>
  <c r="E55" i="23"/>
  <c r="J54" i="23"/>
  <c r="K54" i="23" s="1"/>
  <c r="I54" i="23"/>
  <c r="H54" i="23"/>
  <c r="E54" i="23"/>
  <c r="J52" i="23"/>
  <c r="I52" i="23"/>
  <c r="H52" i="23"/>
  <c r="E52" i="23"/>
  <c r="J51" i="23"/>
  <c r="I51" i="23"/>
  <c r="H51" i="23"/>
  <c r="E51" i="23"/>
  <c r="J50" i="23"/>
  <c r="I50" i="23"/>
  <c r="H50" i="23"/>
  <c r="E50" i="23"/>
  <c r="J49" i="23"/>
  <c r="K49" i="23" s="1"/>
  <c r="I49" i="23"/>
  <c r="H49" i="23"/>
  <c r="E49" i="23"/>
  <c r="J47" i="23"/>
  <c r="I47" i="23"/>
  <c r="H47" i="23"/>
  <c r="E47" i="23"/>
  <c r="J46" i="23"/>
  <c r="I46" i="23"/>
  <c r="H46" i="23"/>
  <c r="E46" i="23"/>
  <c r="J45" i="23"/>
  <c r="K45" i="23" s="1"/>
  <c r="I45" i="23"/>
  <c r="H45" i="23"/>
  <c r="E45" i="23"/>
  <c r="J44" i="23"/>
  <c r="I44" i="23"/>
  <c r="H44" i="23"/>
  <c r="E44" i="23"/>
  <c r="J42" i="23"/>
  <c r="I42" i="23"/>
  <c r="H42" i="23"/>
  <c r="E42" i="23"/>
  <c r="J41" i="23"/>
  <c r="I41" i="23"/>
  <c r="H41" i="23"/>
  <c r="E41" i="23"/>
  <c r="J40" i="23"/>
  <c r="I40" i="23"/>
  <c r="H40" i="23"/>
  <c r="E40" i="23"/>
  <c r="J39" i="23"/>
  <c r="I39" i="23"/>
  <c r="H39" i="23"/>
  <c r="E39" i="23"/>
  <c r="J37" i="23"/>
  <c r="I37" i="23"/>
  <c r="H37" i="23"/>
  <c r="E37" i="23"/>
  <c r="J36" i="23"/>
  <c r="I36" i="23"/>
  <c r="H36" i="23"/>
  <c r="E36" i="23"/>
  <c r="J35" i="23"/>
  <c r="K35" i="23" s="1"/>
  <c r="I35" i="23"/>
  <c r="H35" i="23"/>
  <c r="E35" i="23"/>
  <c r="K34" i="23"/>
  <c r="J34" i="23"/>
  <c r="I34" i="23"/>
  <c r="H34" i="23"/>
  <c r="E34" i="23"/>
  <c r="J32" i="23"/>
  <c r="I32" i="23"/>
  <c r="K32" i="23" s="1"/>
  <c r="H32" i="23"/>
  <c r="E32" i="23"/>
  <c r="J31" i="23"/>
  <c r="I31" i="23"/>
  <c r="K31" i="23" s="1"/>
  <c r="H31" i="23"/>
  <c r="E31" i="23"/>
  <c r="J30" i="23"/>
  <c r="I30" i="23"/>
  <c r="H30" i="23"/>
  <c r="E30" i="23"/>
  <c r="J29" i="23"/>
  <c r="I29" i="23"/>
  <c r="H29" i="23"/>
  <c r="E29" i="23"/>
  <c r="J27" i="23"/>
  <c r="I27" i="23"/>
  <c r="H27" i="23"/>
  <c r="E27" i="23"/>
  <c r="J26" i="23"/>
  <c r="I26" i="23"/>
  <c r="H26" i="23"/>
  <c r="E26" i="23"/>
  <c r="J25" i="23"/>
  <c r="I25" i="23"/>
  <c r="H25" i="23"/>
  <c r="E25" i="23"/>
  <c r="J24" i="23"/>
  <c r="I24" i="23"/>
  <c r="K24" i="23" s="1"/>
  <c r="H24" i="23"/>
  <c r="E24" i="23"/>
  <c r="J22" i="23"/>
  <c r="I22" i="23"/>
  <c r="K22" i="23" s="1"/>
  <c r="H22" i="23"/>
  <c r="E22" i="23"/>
  <c r="J21" i="23"/>
  <c r="I21" i="23"/>
  <c r="K21" i="23" s="1"/>
  <c r="H21" i="23"/>
  <c r="E21" i="23"/>
  <c r="J20" i="23"/>
  <c r="I20" i="23"/>
  <c r="H20" i="23"/>
  <c r="E20" i="23"/>
  <c r="J19" i="23"/>
  <c r="I19" i="23"/>
  <c r="K19" i="23" s="1"/>
  <c r="H19" i="23"/>
  <c r="E19" i="23"/>
  <c r="J17" i="23"/>
  <c r="I17" i="23"/>
  <c r="H17" i="23"/>
  <c r="E17" i="23"/>
  <c r="J16" i="23"/>
  <c r="I16" i="23"/>
  <c r="H16" i="23"/>
  <c r="E16" i="23"/>
  <c r="J15" i="23"/>
  <c r="I15" i="23"/>
  <c r="H15" i="23"/>
  <c r="E15" i="23"/>
  <c r="J14" i="23"/>
  <c r="I14" i="23"/>
  <c r="K14" i="23" s="1"/>
  <c r="H14" i="23"/>
  <c r="E14" i="23"/>
  <c r="J12" i="23"/>
  <c r="I12" i="23"/>
  <c r="K12" i="23" s="1"/>
  <c r="H12" i="23"/>
  <c r="E12" i="23"/>
  <c r="J11" i="23"/>
  <c r="I11" i="23"/>
  <c r="K11" i="23" s="1"/>
  <c r="H11" i="23"/>
  <c r="E11" i="23"/>
  <c r="J10" i="23"/>
  <c r="I10" i="23"/>
  <c r="H10" i="23"/>
  <c r="E10" i="23"/>
  <c r="J9" i="23"/>
  <c r="I9" i="23"/>
  <c r="K9" i="23" s="1"/>
  <c r="H9" i="23"/>
  <c r="E9" i="23"/>
  <c r="G22" i="22"/>
  <c r="G12" i="41" s="1"/>
  <c r="F22" i="22"/>
  <c r="F12" i="41" s="1"/>
  <c r="G21" i="22"/>
  <c r="G11" i="41" s="1"/>
  <c r="F21" i="22"/>
  <c r="F11" i="41" s="1"/>
  <c r="G20" i="22"/>
  <c r="G10" i="41" s="1"/>
  <c r="F20" i="22"/>
  <c r="F10" i="41" s="1"/>
  <c r="G19" i="22"/>
  <c r="G9" i="41" s="1"/>
  <c r="F19" i="22"/>
  <c r="F9" i="41" s="1"/>
  <c r="D19" i="22"/>
  <c r="D9" i="41" s="1"/>
  <c r="D20" i="22"/>
  <c r="D10" i="41" s="1"/>
  <c r="D21" i="22"/>
  <c r="D11" i="41" s="1"/>
  <c r="D22" i="22"/>
  <c r="C20" i="22"/>
  <c r="C10" i="41" s="1"/>
  <c r="C21" i="22"/>
  <c r="C11" i="41" s="1"/>
  <c r="C22" i="22"/>
  <c r="C12" i="41" s="1"/>
  <c r="C19" i="22"/>
  <c r="C9" i="41" s="1"/>
  <c r="J17" i="22"/>
  <c r="I17" i="22"/>
  <c r="K17" i="22" s="1"/>
  <c r="H17" i="22"/>
  <c r="E17" i="22"/>
  <c r="J16" i="22"/>
  <c r="I16" i="22"/>
  <c r="K16" i="22" s="1"/>
  <c r="H16" i="22"/>
  <c r="E16" i="22"/>
  <c r="J15" i="22"/>
  <c r="I15" i="22"/>
  <c r="K15" i="22" s="1"/>
  <c r="H15" i="22"/>
  <c r="E15" i="22"/>
  <c r="J14" i="22"/>
  <c r="I14" i="22"/>
  <c r="K14" i="22" s="1"/>
  <c r="H14" i="22"/>
  <c r="E14" i="22"/>
  <c r="J12" i="22"/>
  <c r="I12" i="22"/>
  <c r="K12" i="22" s="1"/>
  <c r="H12" i="22"/>
  <c r="E12" i="22"/>
  <c r="J11" i="22"/>
  <c r="I11" i="22"/>
  <c r="K11" i="22" s="1"/>
  <c r="H11" i="22"/>
  <c r="E11" i="22"/>
  <c r="J10" i="22"/>
  <c r="I10" i="22"/>
  <c r="K10" i="22" s="1"/>
  <c r="H10" i="22"/>
  <c r="E10" i="22"/>
  <c r="J9" i="22"/>
  <c r="I9" i="22"/>
  <c r="K9" i="22" s="1"/>
  <c r="H9" i="22"/>
  <c r="E9" i="22"/>
  <c r="K55" i="23" l="1"/>
  <c r="K65" i="23"/>
  <c r="K69" i="23"/>
  <c r="H22" i="22"/>
  <c r="K10" i="23"/>
  <c r="K77" i="23"/>
  <c r="K87" i="23"/>
  <c r="K89" i="23"/>
  <c r="K85" i="39"/>
  <c r="K125" i="39"/>
  <c r="K165" i="39"/>
  <c r="K205" i="39"/>
  <c r="E22" i="22"/>
  <c r="K25" i="23"/>
  <c r="K29" i="23"/>
  <c r="K39" i="23"/>
  <c r="K41" i="23"/>
  <c r="K42" i="23"/>
  <c r="K44" i="23"/>
  <c r="K51" i="23"/>
  <c r="K52" i="23"/>
  <c r="K14" i="40"/>
  <c r="K17" i="40"/>
  <c r="K24" i="40"/>
  <c r="K25" i="40"/>
  <c r="K26" i="40"/>
  <c r="K27" i="40"/>
  <c r="K30" i="40"/>
  <c r="K31" i="40"/>
  <c r="K90" i="39"/>
  <c r="K130" i="39"/>
  <c r="K170" i="39"/>
  <c r="K180" i="39"/>
  <c r="K210" i="39"/>
  <c r="K250" i="39"/>
  <c r="K290" i="39"/>
  <c r="J22" i="41"/>
  <c r="K279" i="39"/>
  <c r="K281" i="39"/>
  <c r="K282" i="39"/>
  <c r="K70" i="39"/>
  <c r="K110" i="39"/>
  <c r="K150" i="39"/>
  <c r="K190" i="39"/>
  <c r="K200" i="39"/>
  <c r="K230" i="39"/>
  <c r="K15" i="23"/>
  <c r="K62" i="23"/>
  <c r="I12" i="41"/>
  <c r="H12" i="41"/>
  <c r="K66" i="39"/>
  <c r="K67" i="39"/>
  <c r="K80" i="39"/>
  <c r="K86" i="39"/>
  <c r="K87" i="39"/>
  <c r="K100" i="39"/>
  <c r="K106" i="39"/>
  <c r="K107" i="39"/>
  <c r="K120" i="39"/>
  <c r="K126" i="39"/>
  <c r="K127" i="39"/>
  <c r="K140" i="39"/>
  <c r="K146" i="39"/>
  <c r="K147" i="39"/>
  <c r="K160" i="39"/>
  <c r="K166" i="39"/>
  <c r="K167" i="39"/>
  <c r="K186" i="39"/>
  <c r="K187" i="39"/>
  <c r="K206" i="39"/>
  <c r="K207" i="39"/>
  <c r="K220" i="39"/>
  <c r="K226" i="39"/>
  <c r="K227" i="39"/>
  <c r="K240" i="39"/>
  <c r="K246" i="39"/>
  <c r="K247" i="39"/>
  <c r="K260" i="39"/>
  <c r="K266" i="39"/>
  <c r="K267" i="39"/>
  <c r="K280" i="39"/>
  <c r="K286" i="39"/>
  <c r="K287" i="39"/>
  <c r="K300" i="39"/>
  <c r="I22" i="41"/>
  <c r="K22" i="41" s="1"/>
  <c r="K16" i="23"/>
  <c r="K17" i="23"/>
  <c r="K30" i="23"/>
  <c r="K36" i="23"/>
  <c r="K37" i="23"/>
  <c r="K50" i="23"/>
  <c r="K56" i="23"/>
  <c r="K57" i="23"/>
  <c r="K72" i="23"/>
  <c r="K75" i="23"/>
  <c r="K76" i="23"/>
  <c r="K92" i="23"/>
  <c r="K95" i="23"/>
  <c r="K19" i="40"/>
  <c r="K10" i="25"/>
  <c r="K11" i="25"/>
  <c r="K12" i="25"/>
  <c r="K15" i="39"/>
  <c r="K16" i="39"/>
  <c r="K25" i="39"/>
  <c r="K26" i="39"/>
  <c r="K35" i="39"/>
  <c r="K36" i="39"/>
  <c r="K45" i="39"/>
  <c r="K46" i="39"/>
  <c r="K55" i="39"/>
  <c r="K56" i="39"/>
  <c r="K71" i="39"/>
  <c r="K72" i="39"/>
  <c r="K91" i="39"/>
  <c r="K92" i="39"/>
  <c r="K111" i="39"/>
  <c r="K112" i="39"/>
  <c r="K131" i="39"/>
  <c r="K132" i="39"/>
  <c r="K151" i="39"/>
  <c r="K152" i="39"/>
  <c r="K171" i="39"/>
  <c r="K172" i="39"/>
  <c r="K191" i="39"/>
  <c r="K192" i="39"/>
  <c r="K211" i="39"/>
  <c r="K212" i="39"/>
  <c r="K231" i="39"/>
  <c r="K232" i="39"/>
  <c r="K251" i="39"/>
  <c r="K252" i="39"/>
  <c r="K271" i="39"/>
  <c r="K272" i="39"/>
  <c r="K291" i="39"/>
  <c r="K292" i="39"/>
  <c r="D12" i="41"/>
  <c r="E12" i="41" s="1"/>
  <c r="D17" i="41"/>
  <c r="I22" i="22"/>
  <c r="K20" i="23"/>
  <c r="K26" i="23"/>
  <c r="K27" i="23"/>
  <c r="K40" i="23"/>
  <c r="K46" i="23"/>
  <c r="K47" i="23"/>
  <c r="K60" i="23"/>
  <c r="K66" i="23"/>
  <c r="K67" i="23"/>
  <c r="K82" i="23"/>
  <c r="K85" i="23"/>
  <c r="K86" i="23"/>
  <c r="K97" i="23"/>
  <c r="K101" i="23"/>
  <c r="K9" i="40"/>
  <c r="K15" i="40"/>
  <c r="K16" i="40"/>
  <c r="K10" i="24"/>
  <c r="K75" i="39"/>
  <c r="K95" i="39"/>
  <c r="K115" i="39"/>
  <c r="K135" i="39"/>
  <c r="K155" i="39"/>
  <c r="K175" i="39"/>
  <c r="K195" i="39"/>
  <c r="K215" i="39"/>
  <c r="K235" i="39"/>
  <c r="K255" i="39"/>
  <c r="K275" i="39"/>
  <c r="K295" i="39"/>
  <c r="J104" i="23"/>
  <c r="H106" i="23"/>
  <c r="G42" i="41"/>
  <c r="F15" i="41"/>
  <c r="J17" i="41"/>
  <c r="I107" i="23"/>
  <c r="F42" i="41"/>
  <c r="F16" i="41"/>
  <c r="K99" i="23"/>
  <c r="K100" i="23"/>
  <c r="E106" i="23"/>
  <c r="D15" i="41"/>
  <c r="E105" i="23"/>
  <c r="D16" i="41"/>
  <c r="K102" i="23"/>
  <c r="I104" i="23"/>
  <c r="C15" i="41"/>
  <c r="C17" i="41"/>
  <c r="C42" i="41" s="1"/>
  <c r="I105" i="23"/>
  <c r="K105" i="23" s="1"/>
  <c r="C16" i="41"/>
  <c r="F34" i="41"/>
  <c r="I34" i="40"/>
  <c r="G35" i="41"/>
  <c r="J35" i="40"/>
  <c r="G37" i="41"/>
  <c r="H37" i="41" s="1"/>
  <c r="J37" i="40"/>
  <c r="F36" i="41"/>
  <c r="I36" i="40"/>
  <c r="F35" i="41"/>
  <c r="I35" i="40"/>
  <c r="F37" i="41"/>
  <c r="I37" i="41" s="1"/>
  <c r="I37" i="40"/>
  <c r="G34" i="41"/>
  <c r="J34" i="40"/>
  <c r="G36" i="41"/>
  <c r="J36" i="40"/>
  <c r="J37" i="41"/>
  <c r="E37" i="41"/>
  <c r="D36" i="41"/>
  <c r="E32" i="41"/>
  <c r="H32" i="41"/>
  <c r="J32" i="41"/>
  <c r="I32" i="41"/>
  <c r="C30" i="41"/>
  <c r="J305" i="39"/>
  <c r="K305" i="39" s="1"/>
  <c r="E306" i="39"/>
  <c r="H306" i="39"/>
  <c r="J306" i="39"/>
  <c r="I307" i="39"/>
  <c r="I304" i="39"/>
  <c r="H305" i="39"/>
  <c r="J304" i="39"/>
  <c r="I306" i="39"/>
  <c r="E307" i="39"/>
  <c r="J307" i="39"/>
  <c r="E305" i="39"/>
  <c r="E304" i="39"/>
  <c r="H307" i="39"/>
  <c r="H304" i="39"/>
  <c r="H35" i="40"/>
  <c r="H36" i="40"/>
  <c r="E34" i="40"/>
  <c r="E35" i="40"/>
  <c r="E36" i="40"/>
  <c r="E37" i="40"/>
  <c r="H34" i="40"/>
  <c r="H37" i="40"/>
  <c r="I106" i="23"/>
  <c r="K107" i="23"/>
  <c r="E104" i="23"/>
  <c r="H104" i="23"/>
  <c r="J106" i="23"/>
  <c r="H107" i="23"/>
  <c r="E107" i="23"/>
  <c r="J22" i="22"/>
  <c r="K22" i="22"/>
  <c r="K104" i="23" l="1"/>
  <c r="K106" i="23"/>
  <c r="D42" i="41"/>
  <c r="E42" i="41" s="1"/>
  <c r="J12" i="41"/>
  <c r="K12" i="41" s="1"/>
  <c r="K36" i="40"/>
  <c r="H42" i="41"/>
  <c r="I42" i="41"/>
  <c r="I17" i="41"/>
  <c r="K17" i="41" s="1"/>
  <c r="E17" i="41"/>
  <c r="K37" i="41"/>
  <c r="K32" i="41"/>
  <c r="K35" i="40"/>
  <c r="K306" i="39"/>
  <c r="K307" i="39"/>
  <c r="K304" i="39"/>
  <c r="K34" i="40"/>
  <c r="K37" i="40"/>
  <c r="J42" i="41" l="1"/>
  <c r="K42" i="41" s="1"/>
  <c r="D24" i="41"/>
  <c r="C24" i="41"/>
  <c r="D19" i="41"/>
  <c r="C19" i="41"/>
  <c r="E24" i="41" l="1"/>
  <c r="J21" i="41"/>
  <c r="H19" i="41"/>
  <c r="I19" i="41"/>
  <c r="I21" i="41"/>
  <c r="I24" i="41"/>
  <c r="J20" i="41"/>
  <c r="J19" i="41"/>
  <c r="J24" i="41"/>
  <c r="I34" i="41"/>
  <c r="J36" i="41"/>
  <c r="I36" i="41"/>
  <c r="J35" i="41"/>
  <c r="I25" i="41"/>
  <c r="I20" i="41"/>
  <c r="E21" i="41"/>
  <c r="H24" i="41"/>
  <c r="H25" i="41"/>
  <c r="H34" i="41"/>
  <c r="J25" i="41"/>
  <c r="J26" i="41"/>
  <c r="J34" i="41"/>
  <c r="E26" i="41"/>
  <c r="H26" i="41"/>
  <c r="E34" i="41"/>
  <c r="E19" i="41"/>
  <c r="H20" i="41"/>
  <c r="E25" i="41"/>
  <c r="I26" i="41"/>
  <c r="E20" i="41"/>
  <c r="H21" i="41"/>
  <c r="E35" i="41"/>
  <c r="H36" i="41"/>
  <c r="K21" i="41" l="1"/>
  <c r="K19" i="41"/>
  <c r="E36" i="41"/>
  <c r="K34" i="41"/>
  <c r="K25" i="41"/>
  <c r="K24" i="41"/>
  <c r="K20" i="41"/>
  <c r="H35" i="41"/>
  <c r="K36" i="41"/>
  <c r="I35" i="41"/>
  <c r="K35" i="41" s="1"/>
  <c r="K26" i="41"/>
  <c r="I11" i="41" l="1"/>
  <c r="J11" i="41"/>
  <c r="J14" i="41"/>
  <c r="J16" i="41"/>
  <c r="H14" i="41"/>
  <c r="H16" i="41"/>
  <c r="J9" i="41"/>
  <c r="H9" i="41"/>
  <c r="H11" i="41"/>
  <c r="E31" i="41"/>
  <c r="J30" i="41"/>
  <c r="E30" i="41"/>
  <c r="I31" i="41"/>
  <c r="H31" i="41"/>
  <c r="J29" i="41"/>
  <c r="J31" i="41"/>
  <c r="J15" i="41"/>
  <c r="H29" i="41"/>
  <c r="I29" i="41"/>
  <c r="E29" i="41"/>
  <c r="I30" i="41"/>
  <c r="H30" i="41"/>
  <c r="J10" i="41"/>
  <c r="H10" i="41"/>
  <c r="H15" i="41"/>
  <c r="I14" i="41"/>
  <c r="E14" i="41"/>
  <c r="I16" i="41"/>
  <c r="K16" i="41" s="1"/>
  <c r="E16" i="41"/>
  <c r="E15" i="41"/>
  <c r="I15" i="41"/>
  <c r="I9" i="41"/>
  <c r="E9" i="41"/>
  <c r="I10" i="41"/>
  <c r="D39" i="41"/>
  <c r="K29" i="41" l="1"/>
  <c r="E10" i="41"/>
  <c r="K11" i="41"/>
  <c r="E11" i="41"/>
  <c r="K14" i="41"/>
  <c r="K9" i="41"/>
  <c r="K15" i="41"/>
  <c r="F40" i="41"/>
  <c r="K30" i="41"/>
  <c r="F41" i="41"/>
  <c r="K10" i="41"/>
  <c r="K31" i="41"/>
  <c r="E27" i="41"/>
  <c r="C39" i="41"/>
  <c r="E39" i="41" s="1"/>
  <c r="G40" i="41"/>
  <c r="G41" i="41"/>
  <c r="J27" i="41"/>
  <c r="G39" i="41"/>
  <c r="J39" i="41" s="1"/>
  <c r="D41" i="41"/>
  <c r="D40" i="41"/>
  <c r="H27" i="41" l="1"/>
  <c r="I27" i="41"/>
  <c r="K27" i="41" s="1"/>
  <c r="F39" i="41"/>
  <c r="C41" i="41"/>
  <c r="J41" i="41"/>
  <c r="J40" i="41"/>
  <c r="H40" i="41"/>
  <c r="H41" i="41"/>
  <c r="C40" i="41"/>
  <c r="E40" i="41" l="1"/>
  <c r="H39" i="41"/>
  <c r="I39" i="41"/>
  <c r="K39" i="41" s="1"/>
  <c r="I40" i="41"/>
  <c r="K40" i="41" s="1"/>
  <c r="I41" i="41"/>
  <c r="K41" i="41" s="1"/>
  <c r="E41" i="41"/>
  <c r="E20" i="22" l="1"/>
  <c r="E21" i="22"/>
  <c r="E19" i="22"/>
  <c r="H20" i="22"/>
  <c r="J19" i="22"/>
  <c r="H19" i="22"/>
  <c r="H21" i="22"/>
  <c r="J20" i="22"/>
  <c r="I21" i="22"/>
  <c r="I19" i="22"/>
  <c r="J21" i="22"/>
  <c r="I20" i="22"/>
  <c r="K20" i="22" l="1"/>
  <c r="K21" i="22"/>
  <c r="K19" i="22"/>
</calcChain>
</file>

<file path=xl/sharedStrings.xml><?xml version="1.0" encoding="utf-8"?>
<sst xmlns="http://schemas.openxmlformats.org/spreadsheetml/2006/main" count="397" uniqueCount="288">
  <si>
    <t>Hlavní činnost</t>
  </si>
  <si>
    <t>Doplňková činnost</t>
  </si>
  <si>
    <t>CELKEM</t>
  </si>
  <si>
    <t>Výnosy</t>
  </si>
  <si>
    <t>Náklady</t>
  </si>
  <si>
    <r>
      <t xml:space="preserve">Výsledek
</t>
    </r>
    <r>
      <rPr>
        <sz val="10"/>
        <color theme="1"/>
        <rFont val="Calibri"/>
        <family val="2"/>
        <charset val="238"/>
        <scheme val="minor"/>
      </rPr>
      <t>hospodaření</t>
    </r>
  </si>
  <si>
    <t>IČ</t>
  </si>
  <si>
    <t>ČPO</t>
  </si>
  <si>
    <t>Období</t>
  </si>
  <si>
    <t>Výnosy, náklady a výsledek hospodaření v členění na hlavní a doplňkovou činnost v tis. Kč</t>
  </si>
  <si>
    <t>Krajská správa a údržba silnic Středočeského kraje</t>
  </si>
  <si>
    <t>00066001</t>
  </si>
  <si>
    <t>00403</t>
  </si>
  <si>
    <t>Integrovaná doprava Středočeského kraje, příspěvková organizace</t>
  </si>
  <si>
    <t>05792291</t>
  </si>
  <si>
    <t>00405</t>
  </si>
  <si>
    <t>Galerie Středočeského kraje, příspěvková organizace</t>
  </si>
  <si>
    <t>00069922</t>
  </si>
  <si>
    <t>00601</t>
  </si>
  <si>
    <t>Středočeská vědecká knihovna v Kladně, příspěvková organizace</t>
  </si>
  <si>
    <t>00069892</t>
  </si>
  <si>
    <t>00602</t>
  </si>
  <si>
    <t>Středočeské muzeum v Roztokách u Prahy, příspěvková organizace</t>
  </si>
  <si>
    <t>00069850</t>
  </si>
  <si>
    <t>00603</t>
  </si>
  <si>
    <t>Ústav archeologické památkové péče středních Čech, příspěvková organizace</t>
  </si>
  <si>
    <t>49276433</t>
  </si>
  <si>
    <t>00604</t>
  </si>
  <si>
    <t>Muzeum Podblanicka, příspěvková organizace</t>
  </si>
  <si>
    <t>00065048</t>
  </si>
  <si>
    <t>00605</t>
  </si>
  <si>
    <t>Muzeum Českého krasu</t>
  </si>
  <si>
    <t>00065293</t>
  </si>
  <si>
    <t>00606</t>
  </si>
  <si>
    <t>Sládečkovo vlastivědné muzeum v Kladně, příspěvková organizace</t>
  </si>
  <si>
    <t>00410021</t>
  </si>
  <si>
    <t>00607</t>
  </si>
  <si>
    <t>Regionální muzeum v Kolíně, příspěvková organizace</t>
  </si>
  <si>
    <t>00410047</t>
  </si>
  <si>
    <t>00608</t>
  </si>
  <si>
    <t>České muzeum stříbra, p.o.</t>
  </si>
  <si>
    <t>00342246</t>
  </si>
  <si>
    <t>00609</t>
  </si>
  <si>
    <t>Regionální muzeum Mělník, příspěvková organizace</t>
  </si>
  <si>
    <t>00066567</t>
  </si>
  <si>
    <t>00610</t>
  </si>
  <si>
    <t>Muzeum Mladoboleslavska</t>
  </si>
  <si>
    <t>00353639</t>
  </si>
  <si>
    <t>00611</t>
  </si>
  <si>
    <t>Polabské muzeum, příspěvková organizace</t>
  </si>
  <si>
    <t>00069841</t>
  </si>
  <si>
    <t>00612</t>
  </si>
  <si>
    <t>Oblastní muzeum Praha - východ, příspěvková organizace</t>
  </si>
  <si>
    <t>00067539</t>
  </si>
  <si>
    <t>00613</t>
  </si>
  <si>
    <t>Regionální muzeum v Jílovém u Prahy, příspěvková organizace</t>
  </si>
  <si>
    <t>00067881</t>
  </si>
  <si>
    <t>00614</t>
  </si>
  <si>
    <t>Hornické muzeum Příbram</t>
  </si>
  <si>
    <t>00360121</t>
  </si>
  <si>
    <t>00615</t>
  </si>
  <si>
    <t>Památník Karla Čapka ve Staré Huti u Dobříše</t>
  </si>
  <si>
    <t>61100757</t>
  </si>
  <si>
    <t>00616</t>
  </si>
  <si>
    <t>Památník Antonína Dvořáka ve Vysoké u Příbrami</t>
  </si>
  <si>
    <t>48956341</t>
  </si>
  <si>
    <t>00617</t>
  </si>
  <si>
    <t>Muzeum T.G.M. Rakovník</t>
  </si>
  <si>
    <t>00360155</t>
  </si>
  <si>
    <t>00618</t>
  </si>
  <si>
    <t>Rabasova galerie Rakovník, příspěvková organizace</t>
  </si>
  <si>
    <t>14800209</t>
  </si>
  <si>
    <t>00619</t>
  </si>
  <si>
    <t>Regionální dotační kancelář, příspěvková organizace</t>
  </si>
  <si>
    <t>06024742</t>
  </si>
  <si>
    <t>00901</t>
  </si>
  <si>
    <t>Středočeská centrála cestovního ruchu</t>
  </si>
  <si>
    <t>06097758</t>
  </si>
  <si>
    <t>00801</t>
  </si>
  <si>
    <t>Domov Hostomice - Zátor, poskytovatel sociálních služeb</t>
  </si>
  <si>
    <t>75009871</t>
  </si>
  <si>
    <t>01702</t>
  </si>
  <si>
    <t>Domov V Zahradách Zdice, poskytovatel sociálních služeb</t>
  </si>
  <si>
    <t>75009897</t>
  </si>
  <si>
    <t>01703</t>
  </si>
  <si>
    <t>Koniklec Suchomasty, poskytovatel sociálních služeb</t>
  </si>
  <si>
    <t>75009889</t>
  </si>
  <si>
    <t>01704</t>
  </si>
  <si>
    <t>Domov Buda, poskytovatel sociálních služeb</t>
  </si>
  <si>
    <t>00873501</t>
  </si>
  <si>
    <t>01707</t>
  </si>
  <si>
    <t>Zvoneček Bylany, poskytovatel sociálních služeb</t>
  </si>
  <si>
    <t>00873497</t>
  </si>
  <si>
    <t>01708</t>
  </si>
  <si>
    <t>Domov Na Hrádku, poskytovatel sociálních služeb</t>
  </si>
  <si>
    <t>00873624</t>
  </si>
  <si>
    <t>01709</t>
  </si>
  <si>
    <t>Domov Hačka se sídlem v Olešce, poskytovatel sociálních služeb - domov pro seniory</t>
  </si>
  <si>
    <t>00873683</t>
  </si>
  <si>
    <t>01710</t>
  </si>
  <si>
    <t>Domov seniorů Uhlířské Janovice, příspěvková organizace</t>
  </si>
  <si>
    <t>48677744</t>
  </si>
  <si>
    <t>01711</t>
  </si>
  <si>
    <t>Domov Iváň, poskytovatel sociálních služeb</t>
  </si>
  <si>
    <t>48677701</t>
  </si>
  <si>
    <t>01712</t>
  </si>
  <si>
    <t>Domov Barbora Kutná Hora, poskytovatel sociálních služeb</t>
  </si>
  <si>
    <t>48677752</t>
  </si>
  <si>
    <t>01714</t>
  </si>
  <si>
    <t>Domov Dolní Cetno, poskytovatel sociálních služeb</t>
  </si>
  <si>
    <t>00874728</t>
  </si>
  <si>
    <t>01717</t>
  </si>
  <si>
    <t>Domov U Anežky Luštěnice, poskytovatel sociálních služeb</t>
  </si>
  <si>
    <t>00874736</t>
  </si>
  <si>
    <t>01718</t>
  </si>
  <si>
    <t>Domov Modrý kámen, poskytovatel sociálních služeb</t>
  </si>
  <si>
    <t>00874663</t>
  </si>
  <si>
    <t>01719</t>
  </si>
  <si>
    <t>Dům seniorů Mladá Boleslav, poskytovatel sociálních služeb</t>
  </si>
  <si>
    <t>00874647</t>
  </si>
  <si>
    <t>01720</t>
  </si>
  <si>
    <t>Centrum 83 Mladá Boleslav, poskytovatel sociálních služeb</t>
  </si>
  <si>
    <t>00874680</t>
  </si>
  <si>
    <t>01721</t>
  </si>
  <si>
    <t>Domov Pod Skalami Kurovodice, poskytovatel sociálních služeb</t>
  </si>
  <si>
    <t>00874655</t>
  </si>
  <si>
    <t>01722</t>
  </si>
  <si>
    <t>Domov pod lípou, poskytovatel sociálních služeb</t>
  </si>
  <si>
    <t>00874671</t>
  </si>
  <si>
    <t>01723</t>
  </si>
  <si>
    <t>Domov Na Zámku Lysá nad Labem, příspěvková organizace</t>
  </si>
  <si>
    <t>49534963</t>
  </si>
  <si>
    <t>01725</t>
  </si>
  <si>
    <t>Domov Rožďalovice, poskytovatel sociálních služeb</t>
  </si>
  <si>
    <t>49534955</t>
  </si>
  <si>
    <t>01726</t>
  </si>
  <si>
    <t>LUXOR Poděbrady, poskytovatel sociálních služeb</t>
  </si>
  <si>
    <t>49534947</t>
  </si>
  <si>
    <t>01727</t>
  </si>
  <si>
    <t>Domov Mladá, poskytovatel sociálních služeb</t>
  </si>
  <si>
    <t>49534971</t>
  </si>
  <si>
    <t>01728</t>
  </si>
  <si>
    <t>Zelená Lípa Hostivice, poskytovatel sociálních služeb</t>
  </si>
  <si>
    <t>44685181</t>
  </si>
  <si>
    <t>01731</t>
  </si>
  <si>
    <t>Domov Jílové u Prahy, poskytovatel sociálních služeb</t>
  </si>
  <si>
    <t>44685173</t>
  </si>
  <si>
    <t>01732</t>
  </si>
  <si>
    <t>Domov Kytín, poskytovatel sociálních služeb</t>
  </si>
  <si>
    <t>69344035</t>
  </si>
  <si>
    <t>01733</t>
  </si>
  <si>
    <t>Domov seniorů Rudná, poskytovatel sociálních služeb</t>
  </si>
  <si>
    <t>69785007</t>
  </si>
  <si>
    <t>01734</t>
  </si>
  <si>
    <t>Domov Laguna Psáry, poskytovatel sociálních služeb</t>
  </si>
  <si>
    <t>44685165</t>
  </si>
  <si>
    <t>01735</t>
  </si>
  <si>
    <t>Nalžovický zámek, poskytovatel sociálních služeb</t>
  </si>
  <si>
    <t>42727243</t>
  </si>
  <si>
    <t>01739</t>
  </si>
  <si>
    <t>Domov Svatý Jan, poskytovatel sociálních služeb</t>
  </si>
  <si>
    <t>42727235</t>
  </si>
  <si>
    <t>01740</t>
  </si>
  <si>
    <t>Domov Sedlčany, poskytovatel sociálních služeb</t>
  </si>
  <si>
    <t>42727227</t>
  </si>
  <si>
    <t>01742</t>
  </si>
  <si>
    <t>CENTRUM ROŽMITÁL POD TŘEMŠÍNEM, poskytovatel sociálních služeb</t>
  </si>
  <si>
    <t>42727219</t>
  </si>
  <si>
    <t>01743</t>
  </si>
  <si>
    <t>Domov seniorů Dobříš, příspěvková organizace</t>
  </si>
  <si>
    <t>42727201</t>
  </si>
  <si>
    <t>01744</t>
  </si>
  <si>
    <t>Domov Březnice, poskytovatel sociálních služeb</t>
  </si>
  <si>
    <t>61903302</t>
  </si>
  <si>
    <t>01745</t>
  </si>
  <si>
    <t>Domov seniorů Vidim, poskytovatel sociálních služeb</t>
  </si>
  <si>
    <t>71209271</t>
  </si>
  <si>
    <t>01751</t>
  </si>
  <si>
    <t>ČERVENÝ MLÝN VŠESTUDY, poskytovatel sociálních služeb</t>
  </si>
  <si>
    <t>71209212</t>
  </si>
  <si>
    <t>01752</t>
  </si>
  <si>
    <t>Rybka, poskytovatel sociálních služeb</t>
  </si>
  <si>
    <t>71209310</t>
  </si>
  <si>
    <t>01754</t>
  </si>
  <si>
    <t>Domov Kolešovice, poskytovatel sociálních služeb</t>
  </si>
  <si>
    <t>71209905</t>
  </si>
  <si>
    <t>01755</t>
  </si>
  <si>
    <t>Domov seniorů Nové Strašecí, poskytovatel sociálních služeb</t>
  </si>
  <si>
    <t>71209921</t>
  </si>
  <si>
    <t>01756</t>
  </si>
  <si>
    <t>Domov Na Zátiší Rakovník, poskytovatel sociálních služeb - domov pro seniory</t>
  </si>
  <si>
    <t>71209930</t>
  </si>
  <si>
    <t>01757</t>
  </si>
  <si>
    <t>Domov Krajánek, poskytovatel sociálních služeb</t>
  </si>
  <si>
    <t>71209867</t>
  </si>
  <si>
    <t>01758</t>
  </si>
  <si>
    <t>Domov Domino, poskytovatel sociálních služeb</t>
  </si>
  <si>
    <t>71209859</t>
  </si>
  <si>
    <t>01759</t>
  </si>
  <si>
    <t>Centrum psychologicko-sociálního poradenství Středočeského kraje Rakovník, příspěvková organizace s detašovanými pracovišti Beroun, Kolín, Kutná Hora, Mladá Boleslav, Nymburk, Praha Západ-Východ, Příbram</t>
  </si>
  <si>
    <t>71209948</t>
  </si>
  <si>
    <t>01761</t>
  </si>
  <si>
    <t>Domov seniorů Benešov, poskytovatel sociálních služeb</t>
  </si>
  <si>
    <t>71229116</t>
  </si>
  <si>
    <t>01762</t>
  </si>
  <si>
    <t>Domov seniorů Jankov, poskytovatel sociálních služeb</t>
  </si>
  <si>
    <t>71229124</t>
  </si>
  <si>
    <t>01763</t>
  </si>
  <si>
    <t>Domov ve Vlašimi, poskytovatel sociálních služeb - domov pro seniory</t>
  </si>
  <si>
    <t>71229141</t>
  </si>
  <si>
    <t>01764</t>
  </si>
  <si>
    <t>Domov seniorů Vojkov, poskytovatel sociálních služeb</t>
  </si>
  <si>
    <t>71229132</t>
  </si>
  <si>
    <t>01765</t>
  </si>
  <si>
    <t>Domov seniorů Jenštejn, poskytovatel sociálních služeb</t>
  </si>
  <si>
    <t>71229108</t>
  </si>
  <si>
    <t>01767</t>
  </si>
  <si>
    <t>Domov Pod Kavčí Skálou, poskytovatel sociálních služeb</t>
  </si>
  <si>
    <t>71229078</t>
  </si>
  <si>
    <t>01769</t>
  </si>
  <si>
    <t>Domov seniorů Úvaly, poskytovatel sociálních služeb</t>
  </si>
  <si>
    <t>71229043</t>
  </si>
  <si>
    <t>01770</t>
  </si>
  <si>
    <t>Vyšší Hrádek, poskytovatel sociálních služeb</t>
  </si>
  <si>
    <t>71229051</t>
  </si>
  <si>
    <t>01771</t>
  </si>
  <si>
    <t>Domov Slaný, poskytovatel sociálních služeb</t>
  </si>
  <si>
    <t>71234390</t>
  </si>
  <si>
    <t>01773</t>
  </si>
  <si>
    <t>Domov Unhošť, poskytovatel sociálních služeb</t>
  </si>
  <si>
    <t>71234411</t>
  </si>
  <si>
    <t>01774</t>
  </si>
  <si>
    <t>Domov Velvary, poskytovatel sociálních služeb</t>
  </si>
  <si>
    <t>71234403</t>
  </si>
  <si>
    <t>01775</t>
  </si>
  <si>
    <t>Domov Kladno-Švermov, poskytovatel sociálních služeb</t>
  </si>
  <si>
    <t>71234462</t>
  </si>
  <si>
    <t>01776</t>
  </si>
  <si>
    <t>Domov Pod Lipami Smečno, poskytovatel sociálních služeb</t>
  </si>
  <si>
    <t>71234454</t>
  </si>
  <si>
    <t>01777</t>
  </si>
  <si>
    <t>Zahrada, poskytovatel sociálních služeb</t>
  </si>
  <si>
    <t>71234446</t>
  </si>
  <si>
    <t>01778</t>
  </si>
  <si>
    <t>Bellevue, poskytovatel sociálních služeb</t>
  </si>
  <si>
    <t>71234438</t>
  </si>
  <si>
    <t>01779</t>
  </si>
  <si>
    <t>Domov Vraný, poskytovatel sociálních služeb</t>
  </si>
  <si>
    <t>71234420</t>
  </si>
  <si>
    <t>01780</t>
  </si>
  <si>
    <t>Zařízení sociální intervence Kladno</t>
  </si>
  <si>
    <t>71234489</t>
  </si>
  <si>
    <t>01782</t>
  </si>
  <si>
    <t>Domov seniorů TGM, příspěvková organizace</t>
  </si>
  <si>
    <t>72541121</t>
  </si>
  <si>
    <t>01783</t>
  </si>
  <si>
    <t>Dětské centrum Milovice, příspěvková organizace</t>
  </si>
  <si>
    <t>70977151</t>
  </si>
  <si>
    <t>00704</t>
  </si>
  <si>
    <t>Dětské centrum Kolín, příspěvková organizace</t>
  </si>
  <si>
    <t>00875601</t>
  </si>
  <si>
    <t>00705</t>
  </si>
  <si>
    <t>Zdravotnická záchranná služba Středočeského kraje, příspěvková organizace</t>
  </si>
  <si>
    <t>75030926</t>
  </si>
  <si>
    <t>00706</t>
  </si>
  <si>
    <t>Dětské centrum Kladno, příspěvková organizace</t>
  </si>
  <si>
    <t>00875350</t>
  </si>
  <si>
    <t>00714</t>
  </si>
  <si>
    <t>Dětské centrum Strančice, příspěvková organizace</t>
  </si>
  <si>
    <t>43750672</t>
  </si>
  <si>
    <t>00721</t>
  </si>
  <si>
    <t>Celkem</t>
  </si>
  <si>
    <t>Odbor dopravy</t>
  </si>
  <si>
    <t>Odbor kultury a památkové péče</t>
  </si>
  <si>
    <t>Odbor řízení dotačních projektů</t>
  </si>
  <si>
    <t>Odbor regionálního rozvoje</t>
  </si>
  <si>
    <t>Odbor sociálních věcí</t>
  </si>
  <si>
    <t>Odbor zdravotnictví</t>
  </si>
  <si>
    <t>Doprava</t>
  </si>
  <si>
    <t>Kultura</t>
  </si>
  <si>
    <t>Projektové řízení</t>
  </si>
  <si>
    <t>Regionální rozvoj</t>
  </si>
  <si>
    <t>Sociální věci</t>
  </si>
  <si>
    <t>Zdravotnictví</t>
  </si>
  <si>
    <t>Za všechny věcně příslušné odbory</t>
  </si>
  <si>
    <r>
      <t xml:space="preserve">Výsledek
</t>
    </r>
    <r>
      <rPr>
        <sz val="10"/>
        <color indexed="8"/>
        <rFont val="Calibri"/>
        <family val="2"/>
        <charset val="238"/>
      </rPr>
      <t>hospodaření</t>
    </r>
  </si>
  <si>
    <t>(bez Odboru školství)</t>
  </si>
  <si>
    <t>Střednědobé výhledy rozpočtů příspěvkových organizací na roky 2021 - 2023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</si>
</sst>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rgb="FFFF0000"/>
      <name val="Arial"/>
      <family val="2"/>
      <charset val="238"/>
    </font>
    <font>
      <sz val="10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49" fontId="0" fillId="2" borderId="2" xfId="0" applyNumberFormat="1" applyFill="1" applyBorder="1" applyAlignment="1">
      <alignment horizontal="center"/>
    </xf>
    <xf numFmtId="49" fontId="0" fillId="2" borderId="3" xfId="0" applyNumberFormat="1" applyFill="1" applyBorder="1" applyAlignment="1">
      <alignment horizontal="center"/>
    </xf>
    <xf numFmtId="49" fontId="0" fillId="0" borderId="0" xfId="0" applyNumberFormat="1" applyAlignment="1">
      <alignment horizontal="right"/>
    </xf>
    <xf numFmtId="49" fontId="0" fillId="0" borderId="2" xfId="0" applyNumberFormat="1" applyBorder="1" applyAlignment="1">
      <alignment horizontal="right"/>
    </xf>
    <xf numFmtId="49" fontId="0" fillId="0" borderId="3" xfId="0" applyNumberFormat="1" applyBorder="1" applyAlignment="1">
      <alignment horizontal="right"/>
    </xf>
    <xf numFmtId="164" fontId="0" fillId="0" borderId="2" xfId="0" applyNumberFormat="1" applyBorder="1"/>
    <xf numFmtId="164" fontId="0" fillId="0" borderId="4" xfId="0" applyNumberFormat="1" applyBorder="1"/>
    <xf numFmtId="164" fontId="0" fillId="0" borderId="3" xfId="0" applyNumberFormat="1" applyBorder="1"/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5" borderId="3" xfId="0" applyNumberFormat="1" applyFill="1" applyBorder="1"/>
    <xf numFmtId="164" fontId="0" fillId="5" borderId="1" xfId="0" applyNumberFormat="1" applyFill="1" applyBorder="1"/>
    <xf numFmtId="164" fontId="0" fillId="5" borderId="2" xfId="0" applyNumberFormat="1" applyFill="1" applyBorder="1"/>
    <xf numFmtId="0" fontId="2" fillId="0" borderId="7" xfId="0" applyFont="1" applyBorder="1" applyAlignment="1">
      <alignment horizontal="center"/>
    </xf>
    <xf numFmtId="49" fontId="0" fillId="0" borderId="4" xfId="0" applyNumberFormat="1" applyBorder="1" applyAlignment="1">
      <alignment horizontal="right"/>
    </xf>
    <xf numFmtId="0" fontId="2" fillId="0" borderId="9" xfId="0" applyFont="1" applyBorder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4" fillId="4" borderId="0" xfId="0" applyFont="1" applyFill="1" applyAlignment="1" applyProtection="1">
      <alignment horizontal="center" vertical="center" wrapText="1" readingOrder="1"/>
      <protection locked="0"/>
    </xf>
    <xf numFmtId="49" fontId="3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/>
    </xf>
    <xf numFmtId="49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3" borderId="10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K42"/>
  <sheetViews>
    <sheetView tabSelected="1" zoomScaleNormal="100" workbookViewId="0">
      <pane ySplit="7" topLeftCell="A8" activePane="bottomLeft" state="frozen"/>
      <selection pane="bottomLeft" sqref="A1:K1"/>
    </sheetView>
  </sheetViews>
  <sheetFormatPr defaultRowHeight="14.3" x14ac:dyDescent="0.25"/>
  <cols>
    <col min="1" max="1" width="10.75" style="4" customWidth="1"/>
    <col min="2" max="2" width="10.75" style="1" customWidth="1"/>
    <col min="3" max="11" width="10.75" customWidth="1"/>
  </cols>
  <sheetData>
    <row r="1" spans="1:11" ht="18" customHeight="1" x14ac:dyDescent="0.25">
      <c r="A1" s="21" t="s">
        <v>287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I2" s="25" t="s">
        <v>284</v>
      </c>
      <c r="J2" s="25"/>
      <c r="K2" s="25"/>
    </row>
    <row r="3" spans="1:11" x14ac:dyDescent="0.25">
      <c r="A3" s="22" t="s">
        <v>9</v>
      </c>
      <c r="B3" s="22"/>
      <c r="C3" s="22"/>
      <c r="D3" s="22"/>
      <c r="E3" s="22"/>
      <c r="F3" s="22"/>
      <c r="G3" s="22"/>
      <c r="J3" s="26" t="s">
        <v>286</v>
      </c>
      <c r="K3" s="26"/>
    </row>
    <row r="4" spans="1:11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x14ac:dyDescent="0.25">
      <c r="C5" s="24" t="s">
        <v>0</v>
      </c>
      <c r="D5" s="24"/>
      <c r="E5" s="24"/>
      <c r="F5" s="24" t="s">
        <v>1</v>
      </c>
      <c r="G5" s="24"/>
      <c r="H5" s="24"/>
      <c r="I5" s="24" t="s">
        <v>2</v>
      </c>
      <c r="J5" s="24"/>
      <c r="K5" s="24"/>
    </row>
    <row r="6" spans="1:11" ht="14.95" customHeight="1" x14ac:dyDescent="0.25">
      <c r="A6" s="2"/>
      <c r="B6" s="28" t="s">
        <v>8</v>
      </c>
      <c r="C6" s="28" t="s">
        <v>3</v>
      </c>
      <c r="D6" s="28" t="s">
        <v>4</v>
      </c>
      <c r="E6" s="29" t="s">
        <v>285</v>
      </c>
      <c r="F6" s="28" t="s">
        <v>3</v>
      </c>
      <c r="G6" s="28" t="s">
        <v>4</v>
      </c>
      <c r="H6" s="29" t="s">
        <v>285</v>
      </c>
      <c r="I6" s="28" t="s">
        <v>3</v>
      </c>
      <c r="J6" s="28" t="s">
        <v>4</v>
      </c>
      <c r="K6" s="29" t="s">
        <v>285</v>
      </c>
    </row>
    <row r="7" spans="1:11" x14ac:dyDescent="0.25">
      <c r="A7" s="3"/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30.1" customHeight="1" x14ac:dyDescent="0.25">
      <c r="A8" s="30" t="s">
        <v>278</v>
      </c>
      <c r="B8" s="19"/>
      <c r="C8" s="19"/>
      <c r="D8" s="19"/>
      <c r="E8" s="19"/>
      <c r="F8" s="19"/>
      <c r="G8" s="19"/>
      <c r="H8" s="19"/>
      <c r="I8" s="19"/>
      <c r="J8" s="19"/>
      <c r="K8" s="20"/>
    </row>
    <row r="9" spans="1:11" x14ac:dyDescent="0.25">
      <c r="A9" s="5"/>
      <c r="B9" s="15">
        <v>2020</v>
      </c>
      <c r="C9" s="7">
        <f>Doprava!C19</f>
        <v>2136144</v>
      </c>
      <c r="D9" s="7">
        <f>Doprava!D19</f>
        <v>2136144</v>
      </c>
      <c r="E9" s="7">
        <f>C9-D9</f>
        <v>0</v>
      </c>
      <c r="F9" s="7">
        <f>Doprava!F19</f>
        <v>0</v>
      </c>
      <c r="G9" s="7">
        <f>Doprava!G19</f>
        <v>0</v>
      </c>
      <c r="H9" s="7">
        <f>F9-G9</f>
        <v>0</v>
      </c>
      <c r="I9" s="7">
        <f t="shared" ref="I9:J11" si="0">F9+C9</f>
        <v>2136144</v>
      </c>
      <c r="J9" s="7">
        <f t="shared" si="0"/>
        <v>2136144</v>
      </c>
      <c r="K9" s="7">
        <f>I9-J9</f>
        <v>0</v>
      </c>
    </row>
    <row r="10" spans="1:11" x14ac:dyDescent="0.25">
      <c r="A10" s="16"/>
      <c r="B10" s="15">
        <v>2021</v>
      </c>
      <c r="C10" s="7">
        <f>Doprava!C20</f>
        <v>2256318</v>
      </c>
      <c r="D10" s="7">
        <f>Doprava!D20</f>
        <v>2256318</v>
      </c>
      <c r="E10" s="11">
        <f>C10-D10</f>
        <v>0</v>
      </c>
      <c r="F10" s="7">
        <f>Doprava!F20</f>
        <v>0</v>
      </c>
      <c r="G10" s="7">
        <f>Doprava!G20</f>
        <v>0</v>
      </c>
      <c r="H10" s="11">
        <f>F10-G10</f>
        <v>0</v>
      </c>
      <c r="I10" s="11">
        <f t="shared" si="0"/>
        <v>2256318</v>
      </c>
      <c r="J10" s="11">
        <f t="shared" si="0"/>
        <v>2256318</v>
      </c>
      <c r="K10" s="11">
        <f>I10-J10</f>
        <v>0</v>
      </c>
    </row>
    <row r="11" spans="1:11" x14ac:dyDescent="0.25">
      <c r="A11" s="16"/>
      <c r="B11" s="15">
        <v>2022</v>
      </c>
      <c r="C11" s="7">
        <f>Doprava!C21</f>
        <v>2357865</v>
      </c>
      <c r="D11" s="7">
        <f>Doprava!D21</f>
        <v>2357865</v>
      </c>
      <c r="E11" s="9">
        <f>C11-D11</f>
        <v>0</v>
      </c>
      <c r="F11" s="7">
        <f>Doprava!F21</f>
        <v>0</v>
      </c>
      <c r="G11" s="7">
        <f>Doprava!G21</f>
        <v>0</v>
      </c>
      <c r="H11" s="9">
        <f>F11-G11</f>
        <v>0</v>
      </c>
      <c r="I11" s="9">
        <f t="shared" si="0"/>
        <v>2357865</v>
      </c>
      <c r="J11" s="9">
        <f t="shared" si="0"/>
        <v>2357865</v>
      </c>
      <c r="K11" s="9">
        <f>I11-J11</f>
        <v>0</v>
      </c>
    </row>
    <row r="12" spans="1:11" x14ac:dyDescent="0.25">
      <c r="A12" s="6"/>
      <c r="B12" s="15">
        <v>2023</v>
      </c>
      <c r="C12" s="7">
        <f>Doprava!C22</f>
        <v>2460388</v>
      </c>
      <c r="D12" s="7">
        <f>Doprava!D22</f>
        <v>2460388</v>
      </c>
      <c r="E12" s="9">
        <f>C12-D12</f>
        <v>0</v>
      </c>
      <c r="F12" s="7">
        <f>Doprava!F22</f>
        <v>0</v>
      </c>
      <c r="G12" s="7">
        <f>Doprava!G22</f>
        <v>0</v>
      </c>
      <c r="H12" s="9">
        <f>F12-G12</f>
        <v>0</v>
      </c>
      <c r="I12" s="9">
        <f t="shared" ref="I12" si="1">F12+C12</f>
        <v>2460388</v>
      </c>
      <c r="J12" s="9">
        <f t="shared" ref="J12" si="2">G12+D12</f>
        <v>2460388</v>
      </c>
      <c r="K12" s="9">
        <f>I12-J12</f>
        <v>0</v>
      </c>
    </row>
    <row r="13" spans="1:11" ht="30.1" customHeight="1" x14ac:dyDescent="0.25">
      <c r="A13" s="27" t="s">
        <v>279</v>
      </c>
      <c r="B13" s="19"/>
      <c r="C13" s="19"/>
      <c r="D13" s="19"/>
      <c r="E13" s="19"/>
      <c r="F13" s="19"/>
      <c r="G13" s="19"/>
      <c r="H13" s="19"/>
      <c r="I13" s="19"/>
      <c r="J13" s="19"/>
      <c r="K13" s="20"/>
    </row>
    <row r="14" spans="1:11" x14ac:dyDescent="0.25">
      <c r="A14" s="5"/>
      <c r="B14" s="10">
        <v>2020</v>
      </c>
      <c r="C14" s="7">
        <f>Kultura!C104</f>
        <v>425525.63400000002</v>
      </c>
      <c r="D14" s="7">
        <f>Kultura!D104</f>
        <v>425725.636</v>
      </c>
      <c r="E14" s="7">
        <f>C14-D14</f>
        <v>-200.00199999997858</v>
      </c>
      <c r="F14" s="7">
        <f>Kultura!F104</f>
        <v>3819</v>
      </c>
      <c r="G14" s="7">
        <f>Kultura!G104</f>
        <v>3349.3199999999997</v>
      </c>
      <c r="H14" s="7">
        <f>F14-G14</f>
        <v>469.68000000000029</v>
      </c>
      <c r="I14" s="7">
        <f t="shared" ref="I14:J16" si="3">F14+C14</f>
        <v>429344.63400000002</v>
      </c>
      <c r="J14" s="7">
        <f t="shared" si="3"/>
        <v>429074.95600000001</v>
      </c>
      <c r="K14" s="7">
        <f>I14-J14</f>
        <v>269.67800000001444</v>
      </c>
    </row>
    <row r="15" spans="1:11" x14ac:dyDescent="0.25">
      <c r="A15" s="16"/>
      <c r="B15" s="10">
        <v>2021</v>
      </c>
      <c r="C15" s="7">
        <f>Kultura!C105</f>
        <v>453317.0722</v>
      </c>
      <c r="D15" s="7">
        <f>Kultura!D105</f>
        <v>453517.0722</v>
      </c>
      <c r="E15" s="11">
        <f>C15-D15</f>
        <v>-200</v>
      </c>
      <c r="F15" s="7">
        <f>Kultura!F105</f>
        <v>3691.1</v>
      </c>
      <c r="G15" s="7">
        <f>Kultura!G105</f>
        <v>3176.1732000000002</v>
      </c>
      <c r="H15" s="11">
        <f>F15-G15</f>
        <v>514.92679999999973</v>
      </c>
      <c r="I15" s="11">
        <f t="shared" si="3"/>
        <v>457008.17219999997</v>
      </c>
      <c r="J15" s="11">
        <f t="shared" si="3"/>
        <v>456693.24540000001</v>
      </c>
      <c r="K15" s="11">
        <f>I15-J15</f>
        <v>314.92679999995744</v>
      </c>
    </row>
    <row r="16" spans="1:11" x14ac:dyDescent="0.25">
      <c r="A16" s="16"/>
      <c r="B16" s="10">
        <v>2022</v>
      </c>
      <c r="C16" s="7">
        <f>Kultura!C106</f>
        <v>465698.643622</v>
      </c>
      <c r="D16" s="7">
        <f>Kultura!D106</f>
        <v>465898.643622</v>
      </c>
      <c r="E16" s="9">
        <f>C16-D16</f>
        <v>-200</v>
      </c>
      <c r="F16" s="7">
        <f>Kultura!F106</f>
        <v>3718.241</v>
      </c>
      <c r="G16" s="7">
        <f>Kultura!G106</f>
        <v>3203.0649320000002</v>
      </c>
      <c r="H16" s="9">
        <f>F16-G16</f>
        <v>515.17606799999976</v>
      </c>
      <c r="I16" s="9">
        <f t="shared" si="3"/>
        <v>469416.88462199998</v>
      </c>
      <c r="J16" s="9">
        <f t="shared" si="3"/>
        <v>469101.70855400001</v>
      </c>
      <c r="K16" s="9">
        <f>I16-J16</f>
        <v>315.17606799997156</v>
      </c>
    </row>
    <row r="17" spans="1:11" x14ac:dyDescent="0.25">
      <c r="A17" s="6"/>
      <c r="B17" s="10">
        <v>2023</v>
      </c>
      <c r="C17" s="7">
        <f>Kultura!C107</f>
        <v>477119.56345821999</v>
      </c>
      <c r="D17" s="7">
        <f>Kultura!D107</f>
        <v>477369.56345821999</v>
      </c>
      <c r="E17" s="9">
        <f>C17-D17</f>
        <v>-250</v>
      </c>
      <c r="F17" s="7">
        <f>Kultura!F107</f>
        <v>3845.4234100000003</v>
      </c>
      <c r="G17" s="7">
        <f>Kultura!G107</f>
        <v>3279.9955813199999</v>
      </c>
      <c r="H17" s="9">
        <f>F17-G17</f>
        <v>565.4278286800004</v>
      </c>
      <c r="I17" s="9">
        <f t="shared" ref="I17" si="4">F17+C17</f>
        <v>480964.98686821997</v>
      </c>
      <c r="J17" s="9">
        <f t="shared" ref="J17" si="5">G17+D17</f>
        <v>480649.55903954001</v>
      </c>
      <c r="K17" s="9">
        <f>I17-J17</f>
        <v>315.42782867996721</v>
      </c>
    </row>
    <row r="18" spans="1:11" ht="30.1" customHeight="1" x14ac:dyDescent="0.25">
      <c r="A18" s="18" t="s">
        <v>280</v>
      </c>
      <c r="B18" s="19"/>
      <c r="C18" s="19"/>
      <c r="D18" s="19"/>
      <c r="E18" s="19"/>
      <c r="F18" s="19"/>
      <c r="G18" s="19"/>
      <c r="H18" s="19"/>
      <c r="I18" s="19"/>
      <c r="J18" s="19"/>
      <c r="K18" s="20"/>
    </row>
    <row r="19" spans="1:11" x14ac:dyDescent="0.25">
      <c r="A19" s="5"/>
      <c r="B19" s="10">
        <v>2020</v>
      </c>
      <c r="C19" s="7">
        <f>'Projektove rizeni'!C9</f>
        <v>21077.200000000001</v>
      </c>
      <c r="D19" s="7">
        <f>'Projektove rizeni'!D9</f>
        <v>21077.200000000001</v>
      </c>
      <c r="E19" s="7">
        <f>C19-D19</f>
        <v>0</v>
      </c>
      <c r="F19" s="7">
        <f>'Projektove rizeni'!F9</f>
        <v>0</v>
      </c>
      <c r="G19" s="7">
        <f>'Projektove rizeni'!G9</f>
        <v>0</v>
      </c>
      <c r="H19" s="7">
        <f>F19-G19</f>
        <v>0</v>
      </c>
      <c r="I19" s="7">
        <f t="shared" ref="I19:J21" si="6">F19+C19</f>
        <v>21077.200000000001</v>
      </c>
      <c r="J19" s="7">
        <f t="shared" si="6"/>
        <v>21077.200000000001</v>
      </c>
      <c r="K19" s="7">
        <f>I19-J19</f>
        <v>0</v>
      </c>
    </row>
    <row r="20" spans="1:11" x14ac:dyDescent="0.25">
      <c r="A20" s="16"/>
      <c r="B20" s="10">
        <v>2021</v>
      </c>
      <c r="C20" s="7">
        <f>'Projektove rizeni'!C10</f>
        <v>21840.2</v>
      </c>
      <c r="D20" s="7">
        <f>'Projektove rizeni'!D10</f>
        <v>21840.2</v>
      </c>
      <c r="E20" s="11">
        <f>C20-D20</f>
        <v>0</v>
      </c>
      <c r="F20" s="7">
        <f>'Projektove rizeni'!F10</f>
        <v>0</v>
      </c>
      <c r="G20" s="7">
        <f>'Projektove rizeni'!G10</f>
        <v>0</v>
      </c>
      <c r="H20" s="11">
        <f>F20-G20</f>
        <v>0</v>
      </c>
      <c r="I20" s="11">
        <f t="shared" si="6"/>
        <v>21840.2</v>
      </c>
      <c r="J20" s="11">
        <f t="shared" si="6"/>
        <v>21840.2</v>
      </c>
      <c r="K20" s="11">
        <f>I20-J20</f>
        <v>0</v>
      </c>
    </row>
    <row r="21" spans="1:11" x14ac:dyDescent="0.25">
      <c r="A21" s="16"/>
      <c r="B21" s="10">
        <v>2022</v>
      </c>
      <c r="C21" s="7">
        <f>'Projektove rizeni'!C11</f>
        <v>22620.2</v>
      </c>
      <c r="D21" s="7">
        <f>'Projektove rizeni'!D11</f>
        <v>22620.2</v>
      </c>
      <c r="E21" s="9">
        <f>C21-D21</f>
        <v>0</v>
      </c>
      <c r="F21" s="7">
        <f>'Projektove rizeni'!F11</f>
        <v>0</v>
      </c>
      <c r="G21" s="7">
        <f>'Projektove rizeni'!G11</f>
        <v>0</v>
      </c>
      <c r="H21" s="9">
        <f>F21-G21</f>
        <v>0</v>
      </c>
      <c r="I21" s="9">
        <f t="shared" si="6"/>
        <v>22620.2</v>
      </c>
      <c r="J21" s="9">
        <f t="shared" si="6"/>
        <v>22620.2</v>
      </c>
      <c r="K21" s="9">
        <f>I21-J21</f>
        <v>0</v>
      </c>
    </row>
    <row r="22" spans="1:11" x14ac:dyDescent="0.25">
      <c r="A22" s="6"/>
      <c r="B22" s="10">
        <v>2023</v>
      </c>
      <c r="C22" s="7">
        <f>'Projektove rizeni'!C12</f>
        <v>23440.2</v>
      </c>
      <c r="D22" s="7">
        <f>'Projektove rizeni'!D12</f>
        <v>23440.2</v>
      </c>
      <c r="E22" s="9">
        <f>C22-D22</f>
        <v>0</v>
      </c>
      <c r="F22" s="7">
        <f>'Projektove rizeni'!F12</f>
        <v>0</v>
      </c>
      <c r="G22" s="7">
        <f>'Projektove rizeni'!G12</f>
        <v>0</v>
      </c>
      <c r="H22" s="9">
        <f>F22-G22</f>
        <v>0</v>
      </c>
      <c r="I22" s="9">
        <f t="shared" ref="I22" si="7">F22+C22</f>
        <v>23440.2</v>
      </c>
      <c r="J22" s="9">
        <f t="shared" ref="J22" si="8">G22+D22</f>
        <v>23440.2</v>
      </c>
      <c r="K22" s="9">
        <f>I22-J22</f>
        <v>0</v>
      </c>
    </row>
    <row r="23" spans="1:11" ht="30.1" customHeight="1" x14ac:dyDescent="0.25">
      <c r="A23" s="18" t="s">
        <v>281</v>
      </c>
      <c r="B23" s="19"/>
      <c r="C23" s="19"/>
      <c r="D23" s="19"/>
      <c r="E23" s="19"/>
      <c r="F23" s="19"/>
      <c r="G23" s="19"/>
      <c r="H23" s="19"/>
      <c r="I23" s="19"/>
      <c r="J23" s="19"/>
      <c r="K23" s="20"/>
    </row>
    <row r="24" spans="1:11" x14ac:dyDescent="0.25">
      <c r="A24" s="5"/>
      <c r="B24" s="10">
        <v>2020</v>
      </c>
      <c r="C24" s="11">
        <f>'Regionalni rozvoj'!C9</f>
        <v>55021</v>
      </c>
      <c r="D24" s="11">
        <f>'Regionalni rozvoj'!D9</f>
        <v>55021</v>
      </c>
      <c r="E24" s="11">
        <f>C24-D24</f>
        <v>0</v>
      </c>
      <c r="F24" s="11">
        <f>'Regionalni rozvoj'!F9</f>
        <v>300</v>
      </c>
      <c r="G24" s="11">
        <f>'Regionalni rozvoj'!G9</f>
        <v>260</v>
      </c>
      <c r="H24" s="11">
        <f>F24-G24</f>
        <v>40</v>
      </c>
      <c r="I24" s="11">
        <f t="shared" ref="I24:J26" si="9">F24+C24</f>
        <v>55321</v>
      </c>
      <c r="J24" s="11">
        <f t="shared" si="9"/>
        <v>55281</v>
      </c>
      <c r="K24" s="11">
        <f>I24-J24</f>
        <v>40</v>
      </c>
    </row>
    <row r="25" spans="1:11" x14ac:dyDescent="0.25">
      <c r="A25" s="16"/>
      <c r="B25" s="10">
        <v>2021</v>
      </c>
      <c r="C25" s="11">
        <f>'Regionalni rozvoj'!C10</f>
        <v>56506.57</v>
      </c>
      <c r="D25" s="11">
        <f>'Regionalni rozvoj'!D10</f>
        <v>56506.566999999995</v>
      </c>
      <c r="E25" s="11">
        <f>C25-D25</f>
        <v>3.0000000042491592E-3</v>
      </c>
      <c r="F25" s="11">
        <f>'Regionalni rozvoj'!F10</f>
        <v>310</v>
      </c>
      <c r="G25" s="11">
        <f>'Regionalni rozvoj'!G10</f>
        <v>267.02</v>
      </c>
      <c r="H25" s="11">
        <f>F25-G25</f>
        <v>42.980000000000018</v>
      </c>
      <c r="I25" s="11">
        <f t="shared" si="9"/>
        <v>56816.57</v>
      </c>
      <c r="J25" s="11">
        <f t="shared" si="9"/>
        <v>56773.586999999992</v>
      </c>
      <c r="K25" s="11">
        <f>I25-J25</f>
        <v>42.983000000007451</v>
      </c>
    </row>
    <row r="26" spans="1:11" x14ac:dyDescent="0.25">
      <c r="A26" s="16"/>
      <c r="B26" s="10">
        <v>2022</v>
      </c>
      <c r="C26" s="11">
        <f>'Regionalni rozvoj'!C11</f>
        <v>58032.24</v>
      </c>
      <c r="D26" s="11">
        <f>'Regionalni rozvoj'!D11</f>
        <v>58032.244309000002</v>
      </c>
      <c r="E26" s="11">
        <f>C26-D26</f>
        <v>-4.3090000035590492E-3</v>
      </c>
      <c r="F26" s="11">
        <f>'Regionalni rozvoj'!F11</f>
        <v>310</v>
      </c>
      <c r="G26" s="11">
        <f>'Regionalni rozvoj'!G11</f>
        <v>274.22953999999999</v>
      </c>
      <c r="H26" s="11">
        <f>F26-G26</f>
        <v>35.770460000000014</v>
      </c>
      <c r="I26" s="11">
        <f t="shared" si="9"/>
        <v>58342.239999999998</v>
      </c>
      <c r="J26" s="11">
        <f t="shared" si="9"/>
        <v>58306.473849000002</v>
      </c>
      <c r="K26" s="11">
        <f>I26-J26</f>
        <v>35.766150999996171</v>
      </c>
    </row>
    <row r="27" spans="1:11" x14ac:dyDescent="0.25">
      <c r="A27" s="6"/>
      <c r="B27" s="10">
        <v>2023</v>
      </c>
      <c r="C27" s="11">
        <f>'Regionalni rozvoj'!C12</f>
        <v>59599.11</v>
      </c>
      <c r="D27" s="11">
        <f>'Regionalni rozvoj'!D12</f>
        <v>59599.114905342998</v>
      </c>
      <c r="E27" s="11">
        <f>C27-D27</f>
        <v>-4.9053429975174367E-3</v>
      </c>
      <c r="F27" s="11">
        <f>'Regionalni rozvoj'!F12</f>
        <v>310</v>
      </c>
      <c r="G27" s="11">
        <f>'Regionalni rozvoj'!G12</f>
        <v>281.63373758</v>
      </c>
      <c r="H27" s="11">
        <f>F27-G27</f>
        <v>28.366262419999998</v>
      </c>
      <c r="I27" s="11">
        <f t="shared" ref="I27:J27" si="10">F27+C27</f>
        <v>59909.11</v>
      </c>
      <c r="J27" s="11">
        <f t="shared" si="10"/>
        <v>59880.748642922998</v>
      </c>
      <c r="K27" s="11">
        <f>I27-J27</f>
        <v>28.361357077003049</v>
      </c>
    </row>
    <row r="28" spans="1:11" ht="30.1" customHeight="1" x14ac:dyDescent="0.25">
      <c r="A28" s="18" t="s">
        <v>282</v>
      </c>
      <c r="B28" s="19"/>
      <c r="C28" s="19"/>
      <c r="D28" s="19"/>
      <c r="E28" s="19"/>
      <c r="F28" s="19"/>
      <c r="G28" s="19"/>
      <c r="H28" s="19"/>
      <c r="I28" s="19"/>
      <c r="J28" s="19"/>
      <c r="K28" s="20"/>
    </row>
    <row r="29" spans="1:11" x14ac:dyDescent="0.25">
      <c r="A29" s="5"/>
      <c r="B29" s="10">
        <v>2020</v>
      </c>
      <c r="C29" s="7">
        <f>'Socialni veci'!C304</f>
        <v>2476010.3899999997</v>
      </c>
      <c r="D29" s="7">
        <f>'Socialni veci'!D304</f>
        <v>2477161.3859999999</v>
      </c>
      <c r="E29" s="7">
        <f>C29-D29</f>
        <v>-1150.9960000002757</v>
      </c>
      <c r="F29" s="7">
        <f>'Socialni veci'!F304</f>
        <v>25329.11</v>
      </c>
      <c r="G29" s="7">
        <f>'Socialni veci'!G304</f>
        <v>23544.289999999997</v>
      </c>
      <c r="H29" s="7">
        <f>F29-G29</f>
        <v>1784.8200000000033</v>
      </c>
      <c r="I29" s="7">
        <f t="shared" ref="I29:J31" si="11">F29+C29</f>
        <v>2501339.4999999995</v>
      </c>
      <c r="J29" s="7">
        <f t="shared" si="11"/>
        <v>2500705.676</v>
      </c>
      <c r="K29" s="7">
        <f>I29-J29</f>
        <v>633.82399999955669</v>
      </c>
    </row>
    <row r="30" spans="1:11" x14ac:dyDescent="0.25">
      <c r="A30" s="16"/>
      <c r="B30" s="10">
        <v>2021</v>
      </c>
      <c r="C30" s="7">
        <f>'Socialni veci'!C305</f>
        <v>2624660.2999999998</v>
      </c>
      <c r="D30" s="7">
        <f>'Socialni veci'!D305</f>
        <v>2625928.7340000002</v>
      </c>
      <c r="E30" s="11">
        <f>C30-D30</f>
        <v>-1268.4340000003576</v>
      </c>
      <c r="F30" s="7">
        <f>'Socialni veci'!F305</f>
        <v>26351.53</v>
      </c>
      <c r="G30" s="7">
        <f>'Socialni veci'!G305</f>
        <v>24568.22</v>
      </c>
      <c r="H30" s="11">
        <f>F30-G30</f>
        <v>1783.3099999999977</v>
      </c>
      <c r="I30" s="11">
        <f t="shared" si="11"/>
        <v>2651011.8299999996</v>
      </c>
      <c r="J30" s="11">
        <f t="shared" si="11"/>
        <v>2650496.9540000004</v>
      </c>
      <c r="K30" s="11">
        <f>I30-J30</f>
        <v>514.87599999923259</v>
      </c>
    </row>
    <row r="31" spans="1:11" x14ac:dyDescent="0.25">
      <c r="A31" s="16"/>
      <c r="B31" s="10">
        <v>2022</v>
      </c>
      <c r="C31" s="7">
        <f>'Socialni veci'!C306</f>
        <v>2712895.0699999994</v>
      </c>
      <c r="D31" s="7">
        <f>'Socialni veci'!D306</f>
        <v>2714260.4960400001</v>
      </c>
      <c r="E31" s="9">
        <f>C31-D31</f>
        <v>-1365.4260400007479</v>
      </c>
      <c r="F31" s="7">
        <f>'Socialni veci'!F306</f>
        <v>26914.100000000002</v>
      </c>
      <c r="G31" s="7">
        <f>'Socialni veci'!G306</f>
        <v>25033.77</v>
      </c>
      <c r="H31" s="9">
        <f>F31-G31</f>
        <v>1880.3300000000017</v>
      </c>
      <c r="I31" s="9">
        <f t="shared" si="11"/>
        <v>2739809.1699999995</v>
      </c>
      <c r="J31" s="9">
        <f t="shared" si="11"/>
        <v>2739294.2660400001</v>
      </c>
      <c r="K31" s="9">
        <f>I31-J31</f>
        <v>514.90395999932662</v>
      </c>
    </row>
    <row r="32" spans="1:11" x14ac:dyDescent="0.25">
      <c r="A32" s="6"/>
      <c r="B32" s="10">
        <v>2023</v>
      </c>
      <c r="C32" s="7">
        <f>'Socialni veci'!C307</f>
        <v>2797882.477</v>
      </c>
      <c r="D32" s="7">
        <f>'Socialni veci'!D307</f>
        <v>2799281.0880024</v>
      </c>
      <c r="E32" s="9">
        <f>C32-D32</f>
        <v>-1398.6110024000518</v>
      </c>
      <c r="F32" s="7">
        <f>'Socialni veci'!F307</f>
        <v>27467.31</v>
      </c>
      <c r="G32" s="7">
        <f>'Socialni veci'!G307</f>
        <v>25573.78</v>
      </c>
      <c r="H32" s="9">
        <f>F32-G32</f>
        <v>1893.5300000000025</v>
      </c>
      <c r="I32" s="9">
        <f t="shared" ref="I32" si="12">F32+C32</f>
        <v>2825349.787</v>
      </c>
      <c r="J32" s="9">
        <f t="shared" ref="J32" si="13">G32+D32</f>
        <v>2824854.8680023998</v>
      </c>
      <c r="K32" s="9">
        <f>I32-J32</f>
        <v>494.91899760020897</v>
      </c>
    </row>
    <row r="33" spans="1:11" ht="30.1" customHeight="1" x14ac:dyDescent="0.25">
      <c r="A33" s="18" t="s">
        <v>283</v>
      </c>
      <c r="B33" s="19"/>
      <c r="C33" s="19"/>
      <c r="D33" s="19"/>
      <c r="E33" s="19"/>
      <c r="F33" s="19"/>
      <c r="G33" s="19"/>
      <c r="H33" s="19"/>
      <c r="I33" s="19"/>
      <c r="J33" s="19"/>
      <c r="K33" s="20"/>
    </row>
    <row r="34" spans="1:11" x14ac:dyDescent="0.25">
      <c r="A34" s="5"/>
      <c r="B34" s="10">
        <v>2020</v>
      </c>
      <c r="C34" s="7">
        <f>Zdravotnictvi!C34</f>
        <v>1150960.9844</v>
      </c>
      <c r="D34" s="7">
        <f>Zdravotnictvi!D34</f>
        <v>1151062.9825647345</v>
      </c>
      <c r="E34" s="7">
        <f>C34-D34</f>
        <v>-101.99816473457031</v>
      </c>
      <c r="F34" s="7">
        <f>Zdravotnictvi!F34</f>
        <v>4040.6</v>
      </c>
      <c r="G34" s="7">
        <f>Zdravotnictvi!G34</f>
        <v>3938.6</v>
      </c>
      <c r="H34" s="7">
        <f>F34-G34</f>
        <v>102</v>
      </c>
      <c r="I34" s="7">
        <f t="shared" ref="I34:J36" si="14">F34+C34</f>
        <v>1155001.5844000001</v>
      </c>
      <c r="J34" s="7">
        <f t="shared" si="14"/>
        <v>1155001.5825647346</v>
      </c>
      <c r="K34" s="7">
        <f>I34-J34</f>
        <v>1.8352654296904802E-3</v>
      </c>
    </row>
    <row r="35" spans="1:11" x14ac:dyDescent="0.25">
      <c r="A35" s="16"/>
      <c r="B35" s="10">
        <v>2021</v>
      </c>
      <c r="C35" s="7">
        <f>Zdravotnictvi!C35</f>
        <v>1201552.508924264</v>
      </c>
      <c r="D35" s="7">
        <f>Zdravotnictvi!D35</f>
        <v>1201654.95</v>
      </c>
      <c r="E35" s="11">
        <f>C35-D35</f>
        <v>-102.44107573595829</v>
      </c>
      <c r="F35" s="7">
        <f>Zdravotnictvi!F35</f>
        <v>4172.8</v>
      </c>
      <c r="G35" s="7">
        <f>Zdravotnictvi!G35</f>
        <v>4070.36</v>
      </c>
      <c r="H35" s="11">
        <f>F35-G35</f>
        <v>102.44000000000005</v>
      </c>
      <c r="I35" s="11">
        <f t="shared" si="14"/>
        <v>1205725.308924264</v>
      </c>
      <c r="J35" s="11">
        <f t="shared" si="14"/>
        <v>1205725.31</v>
      </c>
      <c r="K35" s="11">
        <f>I35-J35</f>
        <v>-1.0757360141724348E-3</v>
      </c>
    </row>
    <row r="36" spans="1:11" x14ac:dyDescent="0.25">
      <c r="A36" s="16"/>
      <c r="B36" s="10">
        <v>2022</v>
      </c>
      <c r="C36" s="7">
        <f>Zdravotnictvi!C36</f>
        <v>1255892.3689535626</v>
      </c>
      <c r="D36" s="7">
        <f>Zdravotnictvi!D36</f>
        <v>1255995.55</v>
      </c>
      <c r="E36" s="9">
        <f>C36-D36</f>
        <v>-103.18104643747211</v>
      </c>
      <c r="F36" s="7">
        <f>Zdravotnictvi!F36</f>
        <v>4525.9520000000002</v>
      </c>
      <c r="G36" s="7">
        <f>Zdravotnictvi!G36</f>
        <v>4422.7672000000002</v>
      </c>
      <c r="H36" s="9">
        <f>F36-G36</f>
        <v>103.1848</v>
      </c>
      <c r="I36" s="9">
        <f t="shared" si="14"/>
        <v>1260418.3209535626</v>
      </c>
      <c r="J36" s="9">
        <f t="shared" si="14"/>
        <v>1260418.3171999999</v>
      </c>
      <c r="K36" s="9">
        <f>I36-J36</f>
        <v>3.7535626906901598E-3</v>
      </c>
    </row>
    <row r="37" spans="1:11" x14ac:dyDescent="0.25">
      <c r="A37" s="6"/>
      <c r="B37" s="10">
        <v>2023</v>
      </c>
      <c r="C37" s="7">
        <f>Zdravotnictvi!C37</f>
        <v>1292053.0312741359</v>
      </c>
      <c r="D37" s="7">
        <f>Zdravotnictvi!D37</f>
        <v>1292160.3451780293</v>
      </c>
      <c r="E37" s="9">
        <f>C37-D37</f>
        <v>-107.3139038933441</v>
      </c>
      <c r="F37" s="7">
        <f>Zdravotnictvi!F37</f>
        <v>4384.9900799999996</v>
      </c>
      <c r="G37" s="7">
        <f>Zdravotnictvi!G37</f>
        <v>4277.6778880000002</v>
      </c>
      <c r="H37" s="9">
        <f>F37-G37</f>
        <v>107.31219199999941</v>
      </c>
      <c r="I37" s="9">
        <f t="shared" ref="I37" si="15">F37+C37</f>
        <v>1296438.0213541358</v>
      </c>
      <c r="J37" s="9">
        <f t="shared" ref="J37" si="16">G37+D37</f>
        <v>1296438.0230660292</v>
      </c>
      <c r="K37" s="9">
        <f>I37-J37</f>
        <v>-1.7118933610618114E-3</v>
      </c>
    </row>
    <row r="38" spans="1:11" ht="30.1" customHeight="1" x14ac:dyDescent="0.25">
      <c r="A38" s="18" t="s">
        <v>271</v>
      </c>
      <c r="B38" s="19"/>
      <c r="C38" s="19"/>
      <c r="D38" s="19"/>
      <c r="E38" s="19"/>
      <c r="F38" s="19"/>
      <c r="G38" s="19"/>
      <c r="H38" s="19"/>
      <c r="I38" s="19"/>
      <c r="J38" s="19"/>
      <c r="K38" s="20"/>
    </row>
    <row r="39" spans="1:11" x14ac:dyDescent="0.25">
      <c r="A39" s="5"/>
      <c r="B39" s="10">
        <v>2020</v>
      </c>
      <c r="C39" s="11">
        <f t="shared" ref="C39:D42" si="17">SUMIF($B$9:$B$36,$B39,C$9:C$36)</f>
        <v>6264739.2083999999</v>
      </c>
      <c r="D39" s="11">
        <f t="shared" si="17"/>
        <v>6266192.2045647344</v>
      </c>
      <c r="E39" s="11">
        <f>C39-D39</f>
        <v>-1452.9961647344753</v>
      </c>
      <c r="F39" s="11">
        <f t="shared" ref="F39:G42" si="18">SUMIF($B$9:$B$36,$B39,F$9:F$36)</f>
        <v>33488.71</v>
      </c>
      <c r="G39" s="11">
        <f t="shared" si="18"/>
        <v>31092.209999999995</v>
      </c>
      <c r="H39" s="11">
        <f>F39-G39</f>
        <v>2396.5000000000036</v>
      </c>
      <c r="I39" s="11">
        <f t="shared" ref="I39:J41" si="19">F39+C39</f>
        <v>6298227.9183999998</v>
      </c>
      <c r="J39" s="11">
        <f t="shared" si="19"/>
        <v>6297284.4145647343</v>
      </c>
      <c r="K39" s="11">
        <f>I39-J39</f>
        <v>943.50383526552469</v>
      </c>
    </row>
    <row r="40" spans="1:11" x14ac:dyDescent="0.25">
      <c r="A40" s="16"/>
      <c r="B40" s="10">
        <v>2021</v>
      </c>
      <c r="C40" s="11">
        <f t="shared" si="17"/>
        <v>6614194.6511242632</v>
      </c>
      <c r="D40" s="11">
        <f t="shared" si="17"/>
        <v>6615765.5232000006</v>
      </c>
      <c r="E40" s="11">
        <f>C40-D40</f>
        <v>-1570.872075737454</v>
      </c>
      <c r="F40" s="11">
        <f t="shared" si="18"/>
        <v>34525.43</v>
      </c>
      <c r="G40" s="11">
        <f t="shared" si="18"/>
        <v>32081.773200000003</v>
      </c>
      <c r="H40" s="11">
        <f>F40-G40</f>
        <v>2443.656799999997</v>
      </c>
      <c r="I40" s="11">
        <f t="shared" si="19"/>
        <v>6648720.0811242629</v>
      </c>
      <c r="J40" s="11">
        <f t="shared" si="19"/>
        <v>6647847.2964000003</v>
      </c>
      <c r="K40" s="11">
        <f>I40-J40</f>
        <v>872.78472426254302</v>
      </c>
    </row>
    <row r="41" spans="1:11" x14ac:dyDescent="0.25">
      <c r="A41" s="16"/>
      <c r="B41" s="10">
        <v>2022</v>
      </c>
      <c r="C41" s="11">
        <f t="shared" si="17"/>
        <v>6873003.5225755619</v>
      </c>
      <c r="D41" s="11">
        <f t="shared" si="17"/>
        <v>6874672.1339710001</v>
      </c>
      <c r="E41" s="11">
        <f>C41-D41</f>
        <v>-1668.6113954382017</v>
      </c>
      <c r="F41" s="11">
        <f t="shared" si="18"/>
        <v>35468.292999999998</v>
      </c>
      <c r="G41" s="11">
        <f t="shared" si="18"/>
        <v>32933.831672</v>
      </c>
      <c r="H41" s="11">
        <f>F41-G41</f>
        <v>2534.4613279999976</v>
      </c>
      <c r="I41" s="11">
        <f t="shared" si="19"/>
        <v>6908471.8155755615</v>
      </c>
      <c r="J41" s="11">
        <f t="shared" si="19"/>
        <v>6907605.9656429999</v>
      </c>
      <c r="K41" s="11">
        <f>I41-J41</f>
        <v>865.84993256162852</v>
      </c>
    </row>
    <row r="42" spans="1:11" x14ac:dyDescent="0.25">
      <c r="A42" s="6"/>
      <c r="B42" s="10">
        <v>2023</v>
      </c>
      <c r="C42" s="11">
        <f t="shared" si="17"/>
        <v>5818429.3504582196</v>
      </c>
      <c r="D42" s="11">
        <f t="shared" si="17"/>
        <v>5820077.9663659632</v>
      </c>
      <c r="E42" s="11">
        <f>C42-D42</f>
        <v>-1648.6159077435732</v>
      </c>
      <c r="F42" s="11">
        <f t="shared" si="18"/>
        <v>31622.733410000001</v>
      </c>
      <c r="G42" s="11">
        <f t="shared" si="18"/>
        <v>29135.409318899998</v>
      </c>
      <c r="H42" s="11">
        <f>F42-G42</f>
        <v>2487.324091100003</v>
      </c>
      <c r="I42" s="11">
        <f t="shared" ref="I42" si="20">F42+C42</f>
        <v>5850052.0838682195</v>
      </c>
      <c r="J42" s="11">
        <f t="shared" ref="J42" si="21">G42+D42</f>
        <v>5849213.375684863</v>
      </c>
      <c r="K42" s="11">
        <f>I42-J42</f>
        <v>838.70818335656077</v>
      </c>
    </row>
  </sheetData>
  <mergeCells count="25">
    <mergeCell ref="A13:K13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A8:K8"/>
    <mergeCell ref="A1:K1"/>
    <mergeCell ref="A3:G3"/>
    <mergeCell ref="A4:K4"/>
    <mergeCell ref="C5:E5"/>
    <mergeCell ref="F5:H5"/>
    <mergeCell ref="I5:K5"/>
    <mergeCell ref="I2:K2"/>
    <mergeCell ref="J3:K3"/>
    <mergeCell ref="A38:K38"/>
    <mergeCell ref="A18:K18"/>
    <mergeCell ref="A23:K23"/>
    <mergeCell ref="A28:K28"/>
    <mergeCell ref="A33:K33"/>
  </mergeCells>
  <printOptions horizontalCentered="1"/>
  <pageMargins left="0" right="0" top="0.78740157480314965" bottom="0.78740157480314965" header="0.31496062992125984" footer="0.31496062992125984"/>
  <pageSetup paperSize="9" fitToHeight="2" orientation="landscape" r:id="rId1"/>
  <headerFooter>
    <oddHeader>&amp;RPř. č. 3 k tisku č. 2855(2019)</oddHeader>
    <oddFooter>&amp;CStrana č.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K22"/>
  <sheetViews>
    <sheetView zoomScaleNormal="100" workbookViewId="0">
      <selection sqref="A1:K1"/>
    </sheetView>
  </sheetViews>
  <sheetFormatPr defaultRowHeight="14.3" x14ac:dyDescent="0.25"/>
  <cols>
    <col min="1" max="1" width="10.75" style="4" customWidth="1"/>
    <col min="2" max="2" width="10.75" style="1" customWidth="1"/>
    <col min="3" max="11" width="10.75" customWidth="1"/>
  </cols>
  <sheetData>
    <row r="1" spans="1:11" ht="18" customHeight="1" x14ac:dyDescent="0.25">
      <c r="A1" s="21" t="s">
        <v>287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I2" s="25" t="s">
        <v>272</v>
      </c>
      <c r="J2" s="25"/>
      <c r="K2" s="25"/>
    </row>
    <row r="3" spans="1:11" x14ac:dyDescent="0.25">
      <c r="A3" s="22" t="s">
        <v>9</v>
      </c>
      <c r="B3" s="22"/>
      <c r="C3" s="22"/>
      <c r="D3" s="22"/>
      <c r="E3" s="22"/>
      <c r="F3" s="22"/>
      <c r="G3" s="22"/>
    </row>
    <row r="4" spans="1:11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x14ac:dyDescent="0.25">
      <c r="C5" s="24" t="s">
        <v>0</v>
      </c>
      <c r="D5" s="24"/>
      <c r="E5" s="24"/>
      <c r="F5" s="24" t="s">
        <v>1</v>
      </c>
      <c r="G5" s="24"/>
      <c r="H5" s="24"/>
      <c r="I5" s="24" t="s">
        <v>2</v>
      </c>
      <c r="J5" s="24"/>
      <c r="K5" s="24"/>
    </row>
    <row r="6" spans="1:11" ht="14.95" customHeight="1" x14ac:dyDescent="0.25">
      <c r="A6" s="2" t="s">
        <v>6</v>
      </c>
      <c r="B6" s="28" t="s">
        <v>8</v>
      </c>
      <c r="C6" s="28" t="s">
        <v>3</v>
      </c>
      <c r="D6" s="28" t="s">
        <v>4</v>
      </c>
      <c r="E6" s="29" t="s">
        <v>285</v>
      </c>
      <c r="F6" s="28" t="s">
        <v>3</v>
      </c>
      <c r="G6" s="28" t="s">
        <v>4</v>
      </c>
      <c r="H6" s="29" t="s">
        <v>285</v>
      </c>
      <c r="I6" s="28" t="s">
        <v>3</v>
      </c>
      <c r="J6" s="28" t="s">
        <v>4</v>
      </c>
      <c r="K6" s="29" t="s">
        <v>285</v>
      </c>
    </row>
    <row r="7" spans="1:11" x14ac:dyDescent="0.25">
      <c r="A7" s="3" t="s">
        <v>7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30.1" customHeight="1" x14ac:dyDescent="0.25">
      <c r="A8" s="30" t="s">
        <v>10</v>
      </c>
      <c r="B8" s="19"/>
      <c r="C8" s="19"/>
      <c r="D8" s="19"/>
      <c r="E8" s="19"/>
      <c r="F8" s="19"/>
      <c r="G8" s="19"/>
      <c r="H8" s="19"/>
      <c r="I8" s="19"/>
      <c r="J8" s="19"/>
      <c r="K8" s="20"/>
    </row>
    <row r="9" spans="1:11" x14ac:dyDescent="0.25">
      <c r="A9" s="5" t="s">
        <v>11</v>
      </c>
      <c r="B9" s="15">
        <v>2020</v>
      </c>
      <c r="C9" s="12">
        <v>2031888</v>
      </c>
      <c r="D9" s="12">
        <v>2031888</v>
      </c>
      <c r="E9" s="7">
        <f>C9-D9</f>
        <v>0</v>
      </c>
      <c r="F9" s="8">
        <v>0</v>
      </c>
      <c r="G9" s="8">
        <v>0</v>
      </c>
      <c r="H9" s="7">
        <f>F9-G9</f>
        <v>0</v>
      </c>
      <c r="I9" s="7">
        <f t="shared" ref="I9:J12" si="0">F9+C9</f>
        <v>2031888</v>
      </c>
      <c r="J9" s="7">
        <f t="shared" si="0"/>
        <v>2031888</v>
      </c>
      <c r="K9" s="7">
        <f>I9-J9</f>
        <v>0</v>
      </c>
    </row>
    <row r="10" spans="1:11" x14ac:dyDescent="0.25">
      <c r="A10" s="16" t="s">
        <v>12</v>
      </c>
      <c r="B10" s="17">
        <v>2021</v>
      </c>
      <c r="C10" s="12">
        <v>2150000</v>
      </c>
      <c r="D10" s="12">
        <v>2150000</v>
      </c>
      <c r="E10" s="11">
        <f>C10-D10</f>
        <v>0</v>
      </c>
      <c r="F10" s="11">
        <v>0</v>
      </c>
      <c r="G10" s="11">
        <v>0</v>
      </c>
      <c r="H10" s="11">
        <f>F10-G10</f>
        <v>0</v>
      </c>
      <c r="I10" s="11">
        <f t="shared" si="0"/>
        <v>2150000</v>
      </c>
      <c r="J10" s="11">
        <f t="shared" si="0"/>
        <v>2150000</v>
      </c>
      <c r="K10" s="11">
        <f>I10-J10</f>
        <v>0</v>
      </c>
    </row>
    <row r="11" spans="1:11" x14ac:dyDescent="0.25">
      <c r="A11" s="16"/>
      <c r="B11" s="15">
        <v>2022</v>
      </c>
      <c r="C11" s="12">
        <v>2250000</v>
      </c>
      <c r="D11" s="12">
        <v>2250000</v>
      </c>
      <c r="E11" s="9">
        <f>C11-D11</f>
        <v>0</v>
      </c>
      <c r="F11" s="9">
        <v>0</v>
      </c>
      <c r="G11" s="9">
        <v>0</v>
      </c>
      <c r="H11" s="9">
        <f>F11-G11</f>
        <v>0</v>
      </c>
      <c r="I11" s="9">
        <f t="shared" si="0"/>
        <v>2250000</v>
      </c>
      <c r="J11" s="9">
        <f t="shared" si="0"/>
        <v>2250000</v>
      </c>
      <c r="K11" s="9">
        <f>I11-J11</f>
        <v>0</v>
      </c>
    </row>
    <row r="12" spans="1:11" x14ac:dyDescent="0.25">
      <c r="A12" s="6"/>
      <c r="B12" s="15">
        <v>2023</v>
      </c>
      <c r="C12" s="12">
        <v>2350000</v>
      </c>
      <c r="D12" s="12">
        <v>2350000</v>
      </c>
      <c r="E12" s="9">
        <f>C12-D12</f>
        <v>0</v>
      </c>
      <c r="F12" s="9">
        <v>0</v>
      </c>
      <c r="G12" s="9">
        <v>0</v>
      </c>
      <c r="H12" s="9">
        <f>F12-G12</f>
        <v>0</v>
      </c>
      <c r="I12" s="9">
        <f t="shared" si="0"/>
        <v>2350000</v>
      </c>
      <c r="J12" s="9">
        <f t="shared" si="0"/>
        <v>2350000</v>
      </c>
      <c r="K12" s="9">
        <f>I12-J12</f>
        <v>0</v>
      </c>
    </row>
    <row r="13" spans="1:11" ht="30.1" customHeight="1" x14ac:dyDescent="0.25">
      <c r="A13" s="30" t="s">
        <v>13</v>
      </c>
      <c r="B13" s="19"/>
      <c r="C13" s="19"/>
      <c r="D13" s="19"/>
      <c r="E13" s="19"/>
      <c r="F13" s="19"/>
      <c r="G13" s="19"/>
      <c r="H13" s="19"/>
      <c r="I13" s="19"/>
      <c r="J13" s="19"/>
      <c r="K13" s="20"/>
    </row>
    <row r="14" spans="1:11" x14ac:dyDescent="0.25">
      <c r="A14" s="5" t="s">
        <v>14</v>
      </c>
      <c r="B14" s="15">
        <v>2020</v>
      </c>
      <c r="C14" s="12">
        <v>104256</v>
      </c>
      <c r="D14" s="12">
        <v>104256</v>
      </c>
      <c r="E14" s="7">
        <f>C14-D14</f>
        <v>0</v>
      </c>
      <c r="F14" s="8">
        <v>0</v>
      </c>
      <c r="G14" s="8">
        <v>0</v>
      </c>
      <c r="H14" s="7">
        <f>F14-G14</f>
        <v>0</v>
      </c>
      <c r="I14" s="7">
        <f t="shared" ref="I14:J17" si="1">F14+C14</f>
        <v>104256</v>
      </c>
      <c r="J14" s="7">
        <f t="shared" si="1"/>
        <v>104256</v>
      </c>
      <c r="K14" s="7">
        <f>I14-J14</f>
        <v>0</v>
      </c>
    </row>
    <row r="15" spans="1:11" x14ac:dyDescent="0.25">
      <c r="A15" s="16" t="s">
        <v>15</v>
      </c>
      <c r="B15" s="17">
        <v>2021</v>
      </c>
      <c r="C15" s="12">
        <v>106318</v>
      </c>
      <c r="D15" s="12">
        <v>106318</v>
      </c>
      <c r="E15" s="11">
        <f>C15-D15</f>
        <v>0</v>
      </c>
      <c r="F15" s="11">
        <v>0</v>
      </c>
      <c r="G15" s="11">
        <v>0</v>
      </c>
      <c r="H15" s="11">
        <f>F15-G15</f>
        <v>0</v>
      </c>
      <c r="I15" s="11">
        <f t="shared" si="1"/>
        <v>106318</v>
      </c>
      <c r="J15" s="11">
        <f t="shared" si="1"/>
        <v>106318</v>
      </c>
      <c r="K15" s="11">
        <f>I15-J15</f>
        <v>0</v>
      </c>
    </row>
    <row r="16" spans="1:11" x14ac:dyDescent="0.25">
      <c r="A16" s="16"/>
      <c r="B16" s="15">
        <v>2022</v>
      </c>
      <c r="C16" s="12">
        <v>107865</v>
      </c>
      <c r="D16" s="12">
        <v>107865</v>
      </c>
      <c r="E16" s="9">
        <f>C16-D16</f>
        <v>0</v>
      </c>
      <c r="F16" s="9">
        <v>0</v>
      </c>
      <c r="G16" s="9">
        <v>0</v>
      </c>
      <c r="H16" s="9">
        <f>F16-G16</f>
        <v>0</v>
      </c>
      <c r="I16" s="9">
        <f t="shared" si="1"/>
        <v>107865</v>
      </c>
      <c r="J16" s="9">
        <f t="shared" si="1"/>
        <v>107865</v>
      </c>
      <c r="K16" s="9">
        <f>I16-J16</f>
        <v>0</v>
      </c>
    </row>
    <row r="17" spans="1:11" x14ac:dyDescent="0.25">
      <c r="A17" s="6"/>
      <c r="B17" s="15">
        <v>2023</v>
      </c>
      <c r="C17" s="12">
        <v>110388</v>
      </c>
      <c r="D17" s="12">
        <v>110388</v>
      </c>
      <c r="E17" s="9">
        <f>C17-D17</f>
        <v>0</v>
      </c>
      <c r="F17" s="9">
        <v>0</v>
      </c>
      <c r="G17" s="9">
        <v>0</v>
      </c>
      <c r="H17" s="9">
        <f>F17-G17</f>
        <v>0</v>
      </c>
      <c r="I17" s="9">
        <f t="shared" si="1"/>
        <v>110388</v>
      </c>
      <c r="J17" s="9">
        <f t="shared" si="1"/>
        <v>110388</v>
      </c>
      <c r="K17" s="9">
        <f>I17-J17</f>
        <v>0</v>
      </c>
    </row>
    <row r="18" spans="1:11" ht="30.1" customHeight="1" x14ac:dyDescent="0.25">
      <c r="A18" s="30" t="s">
        <v>271</v>
      </c>
      <c r="B18" s="19"/>
      <c r="C18" s="19"/>
      <c r="D18" s="19"/>
      <c r="E18" s="19"/>
      <c r="F18" s="19"/>
      <c r="G18" s="19"/>
      <c r="H18" s="19"/>
      <c r="I18" s="19"/>
      <c r="J18" s="19"/>
      <c r="K18" s="20"/>
    </row>
    <row r="19" spans="1:11" x14ac:dyDescent="0.25">
      <c r="A19" s="5"/>
      <c r="B19" s="15">
        <v>2020</v>
      </c>
      <c r="C19" s="14">
        <f>SUMIF($B$9:$B$17,$B19,C$9:C$17)</f>
        <v>2136144</v>
      </c>
      <c r="D19" s="14">
        <f>SUMIF($B$9:$B$17,$B19,D$9:D$17)</f>
        <v>2136144</v>
      </c>
      <c r="E19" s="7">
        <f>C19-D19</f>
        <v>0</v>
      </c>
      <c r="F19" s="14">
        <f>SUMIF($B$9:$B$17,$B19,F$9:F$17)</f>
        <v>0</v>
      </c>
      <c r="G19" s="14">
        <f>SUMIF($B$9:$B$17,$B19,G$9:G$17)</f>
        <v>0</v>
      </c>
      <c r="H19" s="7">
        <f>F19-G19</f>
        <v>0</v>
      </c>
      <c r="I19" s="7">
        <f t="shared" ref="I19:J21" si="2">F19+C19</f>
        <v>2136144</v>
      </c>
      <c r="J19" s="7">
        <f t="shared" si="2"/>
        <v>2136144</v>
      </c>
      <c r="K19" s="7">
        <f>I19-J19</f>
        <v>0</v>
      </c>
    </row>
    <row r="20" spans="1:11" x14ac:dyDescent="0.25">
      <c r="A20" s="16"/>
      <c r="B20" s="17">
        <v>2021</v>
      </c>
      <c r="C20" s="14">
        <f t="shared" ref="C20:G22" si="3">SUMIF($B$9:$B$17,$B20,C$9:C$17)</f>
        <v>2256318</v>
      </c>
      <c r="D20" s="14">
        <f t="shared" si="3"/>
        <v>2256318</v>
      </c>
      <c r="E20" s="11">
        <f>C20-D20</f>
        <v>0</v>
      </c>
      <c r="F20" s="14">
        <f t="shared" si="3"/>
        <v>0</v>
      </c>
      <c r="G20" s="14">
        <f t="shared" si="3"/>
        <v>0</v>
      </c>
      <c r="H20" s="11">
        <f>F20-G20</f>
        <v>0</v>
      </c>
      <c r="I20" s="11">
        <f t="shared" si="2"/>
        <v>2256318</v>
      </c>
      <c r="J20" s="11">
        <f t="shared" si="2"/>
        <v>2256318</v>
      </c>
      <c r="K20" s="11">
        <f>I20-J20</f>
        <v>0</v>
      </c>
    </row>
    <row r="21" spans="1:11" x14ac:dyDescent="0.25">
      <c r="A21" s="16"/>
      <c r="B21" s="15">
        <v>2022</v>
      </c>
      <c r="C21" s="14">
        <f t="shared" si="3"/>
        <v>2357865</v>
      </c>
      <c r="D21" s="14">
        <f t="shared" si="3"/>
        <v>2357865</v>
      </c>
      <c r="E21" s="9">
        <f>C21-D21</f>
        <v>0</v>
      </c>
      <c r="F21" s="14">
        <f t="shared" si="3"/>
        <v>0</v>
      </c>
      <c r="G21" s="14">
        <f t="shared" si="3"/>
        <v>0</v>
      </c>
      <c r="H21" s="9">
        <f>F21-G21</f>
        <v>0</v>
      </c>
      <c r="I21" s="9">
        <f t="shared" si="2"/>
        <v>2357865</v>
      </c>
      <c r="J21" s="9">
        <f t="shared" si="2"/>
        <v>2357865</v>
      </c>
      <c r="K21" s="9">
        <f>I21-J21</f>
        <v>0</v>
      </c>
    </row>
    <row r="22" spans="1:11" x14ac:dyDescent="0.25">
      <c r="A22" s="6"/>
      <c r="B22" s="15">
        <v>2023</v>
      </c>
      <c r="C22" s="13">
        <f t="shared" si="3"/>
        <v>2460388</v>
      </c>
      <c r="D22" s="13">
        <f t="shared" si="3"/>
        <v>2460388</v>
      </c>
      <c r="E22" s="9">
        <f>C22-D22</f>
        <v>0</v>
      </c>
      <c r="F22" s="13">
        <f t="shared" si="3"/>
        <v>0</v>
      </c>
      <c r="G22" s="13">
        <f t="shared" si="3"/>
        <v>0</v>
      </c>
      <c r="H22" s="9">
        <f>F22-G22</f>
        <v>0</v>
      </c>
      <c r="I22" s="9">
        <f t="shared" ref="I22" si="4">F22+C22</f>
        <v>2460388</v>
      </c>
      <c r="J22" s="9">
        <f t="shared" ref="J22" si="5">G22+D22</f>
        <v>2460388</v>
      </c>
      <c r="K22" s="9">
        <f>I22-J22</f>
        <v>0</v>
      </c>
    </row>
  </sheetData>
  <mergeCells count="20">
    <mergeCell ref="A18:K18"/>
    <mergeCell ref="G6:G7"/>
    <mergeCell ref="H6:H7"/>
    <mergeCell ref="I6:I7"/>
    <mergeCell ref="J6:J7"/>
    <mergeCell ref="K6:K7"/>
    <mergeCell ref="A8:K8"/>
    <mergeCell ref="A13:K13"/>
    <mergeCell ref="B6:B7"/>
    <mergeCell ref="C6:C7"/>
    <mergeCell ref="D6:D7"/>
    <mergeCell ref="E6:E7"/>
    <mergeCell ref="F6:F7"/>
    <mergeCell ref="A1:K1"/>
    <mergeCell ref="A4:K4"/>
    <mergeCell ref="C5:E5"/>
    <mergeCell ref="F5:H5"/>
    <mergeCell ref="I5:K5"/>
    <mergeCell ref="A3:G3"/>
    <mergeCell ref="I2:K2"/>
  </mergeCells>
  <printOptions horizontalCentered="1"/>
  <pageMargins left="0" right="0" top="0.78740157480314965" bottom="0.78740157480314965" header="0.31496062992125984" footer="0.31496062992125984"/>
  <pageSetup paperSize="9" orientation="landscape" r:id="rId1"/>
  <headerFooter>
    <oddHeader>&amp;RPř. č. 3 k tisku č. 2855(2019)</oddHeader>
    <oddFooter>&amp;CStrana č.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K107"/>
  <sheetViews>
    <sheetView zoomScaleNormal="100" workbookViewId="0">
      <pane ySplit="7" topLeftCell="A68" activePane="bottomLeft" state="frozen"/>
      <selection activeCell="N3" sqref="N3"/>
      <selection pane="bottomLeft" sqref="A1:K1"/>
    </sheetView>
  </sheetViews>
  <sheetFormatPr defaultRowHeight="14.3" x14ac:dyDescent="0.25"/>
  <cols>
    <col min="1" max="1" width="10.75" style="4" customWidth="1"/>
    <col min="2" max="2" width="10.75" style="1" customWidth="1"/>
    <col min="3" max="11" width="10.75" customWidth="1"/>
  </cols>
  <sheetData>
    <row r="1" spans="1:11" ht="18" customHeight="1" x14ac:dyDescent="0.25">
      <c r="A1" s="21" t="s">
        <v>287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I2" s="25" t="s">
        <v>273</v>
      </c>
      <c r="J2" s="25"/>
      <c r="K2" s="25"/>
    </row>
    <row r="3" spans="1:11" x14ac:dyDescent="0.25">
      <c r="A3" s="22" t="s">
        <v>9</v>
      </c>
      <c r="B3" s="22"/>
      <c r="C3" s="22"/>
      <c r="D3" s="22"/>
      <c r="E3" s="22"/>
      <c r="F3" s="22"/>
      <c r="G3" s="22"/>
    </row>
    <row r="4" spans="1:11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x14ac:dyDescent="0.25">
      <c r="C5" s="24" t="s">
        <v>0</v>
      </c>
      <c r="D5" s="24"/>
      <c r="E5" s="24"/>
      <c r="F5" s="24" t="s">
        <v>1</v>
      </c>
      <c r="G5" s="24"/>
      <c r="H5" s="24"/>
      <c r="I5" s="24" t="s">
        <v>2</v>
      </c>
      <c r="J5" s="24"/>
      <c r="K5" s="24"/>
    </row>
    <row r="6" spans="1:11" ht="14.95" customHeight="1" x14ac:dyDescent="0.25">
      <c r="A6" s="2" t="s">
        <v>6</v>
      </c>
      <c r="B6" s="28" t="s">
        <v>8</v>
      </c>
      <c r="C6" s="28" t="s">
        <v>3</v>
      </c>
      <c r="D6" s="28" t="s">
        <v>4</v>
      </c>
      <c r="E6" s="29" t="s">
        <v>5</v>
      </c>
      <c r="F6" s="28" t="s">
        <v>3</v>
      </c>
      <c r="G6" s="28" t="s">
        <v>4</v>
      </c>
      <c r="H6" s="29" t="s">
        <v>5</v>
      </c>
      <c r="I6" s="28" t="s">
        <v>3</v>
      </c>
      <c r="J6" s="28" t="s">
        <v>4</v>
      </c>
      <c r="K6" s="29" t="s">
        <v>5</v>
      </c>
    </row>
    <row r="7" spans="1:11" x14ac:dyDescent="0.25">
      <c r="A7" s="3" t="s">
        <v>7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30.1" customHeight="1" x14ac:dyDescent="0.25">
      <c r="A8" s="30" t="s">
        <v>16</v>
      </c>
      <c r="B8" s="19"/>
      <c r="C8" s="19"/>
      <c r="D8" s="19"/>
      <c r="E8" s="19"/>
      <c r="F8" s="19"/>
      <c r="G8" s="19"/>
      <c r="H8" s="19"/>
      <c r="I8" s="19"/>
      <c r="J8" s="19"/>
      <c r="K8" s="20"/>
    </row>
    <row r="9" spans="1:11" x14ac:dyDescent="0.25">
      <c r="A9" s="5" t="s">
        <v>17</v>
      </c>
      <c r="B9" s="15">
        <v>2020</v>
      </c>
      <c r="C9" s="12">
        <v>59192.700000000004</v>
      </c>
      <c r="D9" s="12">
        <v>59192.702000000005</v>
      </c>
      <c r="E9" s="7">
        <f>C9-D9</f>
        <v>-2.0000000004074536E-3</v>
      </c>
      <c r="F9" s="8">
        <v>410</v>
      </c>
      <c r="G9" s="8">
        <v>385.32</v>
      </c>
      <c r="H9" s="7">
        <f>F9-G9</f>
        <v>24.680000000000007</v>
      </c>
      <c r="I9" s="7">
        <f t="shared" ref="I9:J12" si="0">F9+C9</f>
        <v>59602.700000000004</v>
      </c>
      <c r="J9" s="7">
        <f t="shared" si="0"/>
        <v>59578.022000000004</v>
      </c>
      <c r="K9" s="7">
        <f>I9-J9</f>
        <v>24.677999999999884</v>
      </c>
    </row>
    <row r="10" spans="1:11" x14ac:dyDescent="0.25">
      <c r="A10" s="16" t="s">
        <v>18</v>
      </c>
      <c r="B10" s="17">
        <v>2021</v>
      </c>
      <c r="C10" s="12">
        <v>59784.142200000002</v>
      </c>
      <c r="D10" s="12">
        <v>59784.142199999995</v>
      </c>
      <c r="E10" s="11">
        <f>C10-D10</f>
        <v>0</v>
      </c>
      <c r="F10" s="11">
        <v>414.1</v>
      </c>
      <c r="G10" s="11">
        <v>389.17320000000001</v>
      </c>
      <c r="H10" s="11">
        <f>F10-G10</f>
        <v>24.926800000000014</v>
      </c>
      <c r="I10" s="11">
        <f t="shared" si="0"/>
        <v>60198.242200000001</v>
      </c>
      <c r="J10" s="11">
        <f t="shared" si="0"/>
        <v>60173.315399999992</v>
      </c>
      <c r="K10" s="11">
        <f>I10-J10</f>
        <v>24.92680000000837</v>
      </c>
    </row>
    <row r="11" spans="1:11" x14ac:dyDescent="0.25">
      <c r="A11" s="16"/>
      <c r="B11" s="15">
        <v>2022</v>
      </c>
      <c r="C11" s="12">
        <v>60381.983622000007</v>
      </c>
      <c r="D11" s="12">
        <v>60381.983622000007</v>
      </c>
      <c r="E11" s="9">
        <f>C11-D11</f>
        <v>0</v>
      </c>
      <c r="F11" s="9">
        <v>418.24100000000004</v>
      </c>
      <c r="G11" s="9">
        <v>393.064932</v>
      </c>
      <c r="H11" s="9">
        <f>F11-G11</f>
        <v>25.176068000000043</v>
      </c>
      <c r="I11" s="9">
        <f t="shared" si="0"/>
        <v>60800.224622000009</v>
      </c>
      <c r="J11" s="9">
        <f t="shared" si="0"/>
        <v>60775.048554000008</v>
      </c>
      <c r="K11" s="9">
        <f>I11-J11</f>
        <v>25.176068000000669</v>
      </c>
    </row>
    <row r="12" spans="1:11" x14ac:dyDescent="0.25">
      <c r="A12" s="6"/>
      <c r="B12" s="15">
        <v>2023</v>
      </c>
      <c r="C12" s="12">
        <v>60985.803458220005</v>
      </c>
      <c r="D12" s="12">
        <v>60985.803458220005</v>
      </c>
      <c r="E12" s="9">
        <f>C12-D12</f>
        <v>0</v>
      </c>
      <c r="F12" s="9">
        <v>422.42341000000005</v>
      </c>
      <c r="G12" s="9">
        <v>396.99558131999999</v>
      </c>
      <c r="H12" s="9">
        <f>F12-G12</f>
        <v>25.427828680000061</v>
      </c>
      <c r="I12" s="9">
        <f t="shared" si="0"/>
        <v>61408.226868220008</v>
      </c>
      <c r="J12" s="9">
        <f t="shared" si="0"/>
        <v>61382.799039540005</v>
      </c>
      <c r="K12" s="9">
        <f>I12-J12</f>
        <v>25.427828680003586</v>
      </c>
    </row>
    <row r="13" spans="1:11" ht="30.1" customHeight="1" x14ac:dyDescent="0.25">
      <c r="A13" s="30" t="s">
        <v>19</v>
      </c>
      <c r="B13" s="19"/>
      <c r="C13" s="19"/>
      <c r="D13" s="19"/>
      <c r="E13" s="19"/>
      <c r="F13" s="19"/>
      <c r="G13" s="19"/>
      <c r="H13" s="19"/>
      <c r="I13" s="19"/>
      <c r="J13" s="19"/>
      <c r="K13" s="20"/>
    </row>
    <row r="14" spans="1:11" x14ac:dyDescent="0.25">
      <c r="A14" s="5" t="s">
        <v>20</v>
      </c>
      <c r="B14" s="15">
        <v>2020</v>
      </c>
      <c r="C14" s="12">
        <v>47275</v>
      </c>
      <c r="D14" s="12">
        <v>47275</v>
      </c>
      <c r="E14" s="7">
        <f>C14-D14</f>
        <v>0</v>
      </c>
      <c r="F14" s="11">
        <v>0</v>
      </c>
      <c r="G14" s="11">
        <v>0</v>
      </c>
      <c r="H14" s="7">
        <f>F14-G14</f>
        <v>0</v>
      </c>
      <c r="I14" s="7">
        <f t="shared" ref="I14:J17" si="1">F14+C14</f>
        <v>47275</v>
      </c>
      <c r="J14" s="7">
        <f t="shared" si="1"/>
        <v>47275</v>
      </c>
      <c r="K14" s="7">
        <f>I14-J14</f>
        <v>0</v>
      </c>
    </row>
    <row r="15" spans="1:11" x14ac:dyDescent="0.25">
      <c r="A15" s="16" t="s">
        <v>21</v>
      </c>
      <c r="B15" s="17">
        <v>2021</v>
      </c>
      <c r="C15" s="12">
        <v>55967</v>
      </c>
      <c r="D15" s="12">
        <v>55967</v>
      </c>
      <c r="E15" s="11">
        <f>C15-D15</f>
        <v>0</v>
      </c>
      <c r="F15" s="11">
        <v>0</v>
      </c>
      <c r="G15" s="11">
        <v>0</v>
      </c>
      <c r="H15" s="11">
        <f>F15-G15</f>
        <v>0</v>
      </c>
      <c r="I15" s="11">
        <f t="shared" si="1"/>
        <v>55967</v>
      </c>
      <c r="J15" s="11">
        <f t="shared" si="1"/>
        <v>55967</v>
      </c>
      <c r="K15" s="11">
        <f>I15-J15</f>
        <v>0</v>
      </c>
    </row>
    <row r="16" spans="1:11" x14ac:dyDescent="0.25">
      <c r="A16" s="16"/>
      <c r="B16" s="15">
        <v>2022</v>
      </c>
      <c r="C16" s="12">
        <v>57081</v>
      </c>
      <c r="D16" s="12">
        <v>57081</v>
      </c>
      <c r="E16" s="9">
        <f>C16-D16</f>
        <v>0</v>
      </c>
      <c r="F16" s="11">
        <v>0</v>
      </c>
      <c r="G16" s="11">
        <v>0</v>
      </c>
      <c r="H16" s="9">
        <f>F16-G16</f>
        <v>0</v>
      </c>
      <c r="I16" s="9">
        <f t="shared" si="1"/>
        <v>57081</v>
      </c>
      <c r="J16" s="9">
        <f t="shared" si="1"/>
        <v>57081</v>
      </c>
      <c r="K16" s="9">
        <f>I16-J16</f>
        <v>0</v>
      </c>
    </row>
    <row r="17" spans="1:11" x14ac:dyDescent="0.25">
      <c r="A17" s="6"/>
      <c r="B17" s="15">
        <v>2023</v>
      </c>
      <c r="C17" s="12">
        <v>58222</v>
      </c>
      <c r="D17" s="12">
        <v>58222</v>
      </c>
      <c r="E17" s="9">
        <f>C17-D17</f>
        <v>0</v>
      </c>
      <c r="F17" s="11">
        <v>0</v>
      </c>
      <c r="G17" s="11">
        <v>0</v>
      </c>
      <c r="H17" s="9">
        <f>F17-G17</f>
        <v>0</v>
      </c>
      <c r="I17" s="9">
        <f t="shared" si="1"/>
        <v>58222</v>
      </c>
      <c r="J17" s="9">
        <f t="shared" si="1"/>
        <v>58222</v>
      </c>
      <c r="K17" s="9">
        <f>I17-J17</f>
        <v>0</v>
      </c>
    </row>
    <row r="18" spans="1:11" ht="30.1" customHeight="1" x14ac:dyDescent="0.25">
      <c r="A18" s="30" t="s">
        <v>22</v>
      </c>
      <c r="B18" s="19"/>
      <c r="C18" s="19"/>
      <c r="D18" s="19"/>
      <c r="E18" s="19"/>
      <c r="F18" s="19"/>
      <c r="G18" s="19"/>
      <c r="H18" s="19"/>
      <c r="I18" s="19"/>
      <c r="J18" s="19"/>
      <c r="K18" s="20"/>
    </row>
    <row r="19" spans="1:11" x14ac:dyDescent="0.25">
      <c r="A19" s="5" t="s">
        <v>23</v>
      </c>
      <c r="B19" s="15">
        <v>2020</v>
      </c>
      <c r="C19" s="12">
        <v>38875</v>
      </c>
      <c r="D19" s="12">
        <v>38875</v>
      </c>
      <c r="E19" s="7">
        <f>C19-D19</f>
        <v>0</v>
      </c>
      <c r="F19" s="11">
        <v>0</v>
      </c>
      <c r="G19" s="11">
        <v>0</v>
      </c>
      <c r="H19" s="7">
        <f>F19-G19</f>
        <v>0</v>
      </c>
      <c r="I19" s="7">
        <f t="shared" ref="I19:J22" si="2">F19+C19</f>
        <v>38875</v>
      </c>
      <c r="J19" s="7">
        <f t="shared" si="2"/>
        <v>38875</v>
      </c>
      <c r="K19" s="7">
        <f>I19-J19</f>
        <v>0</v>
      </c>
    </row>
    <row r="20" spans="1:11" x14ac:dyDescent="0.25">
      <c r="A20" s="16" t="s">
        <v>24</v>
      </c>
      <c r="B20" s="17">
        <v>2021</v>
      </c>
      <c r="C20" s="12">
        <v>40870</v>
      </c>
      <c r="D20" s="12">
        <v>40870</v>
      </c>
      <c r="E20" s="11">
        <f>C20-D20</f>
        <v>0</v>
      </c>
      <c r="F20" s="11">
        <v>0</v>
      </c>
      <c r="G20" s="11">
        <v>0</v>
      </c>
      <c r="H20" s="11">
        <f>F20-G20</f>
        <v>0</v>
      </c>
      <c r="I20" s="11">
        <f t="shared" si="2"/>
        <v>40870</v>
      </c>
      <c r="J20" s="11">
        <f t="shared" si="2"/>
        <v>40870</v>
      </c>
      <c r="K20" s="11">
        <f>I20-J20</f>
        <v>0</v>
      </c>
    </row>
    <row r="21" spans="1:11" x14ac:dyDescent="0.25">
      <c r="A21" s="16"/>
      <c r="B21" s="15">
        <v>2022</v>
      </c>
      <c r="C21" s="12">
        <v>44904</v>
      </c>
      <c r="D21" s="12">
        <v>44904</v>
      </c>
      <c r="E21" s="9">
        <f>C21-D21</f>
        <v>0</v>
      </c>
      <c r="F21" s="11">
        <v>0</v>
      </c>
      <c r="G21" s="11">
        <v>0</v>
      </c>
      <c r="H21" s="9">
        <f>F21-G21</f>
        <v>0</v>
      </c>
      <c r="I21" s="9">
        <f t="shared" si="2"/>
        <v>44904</v>
      </c>
      <c r="J21" s="9">
        <f t="shared" si="2"/>
        <v>44904</v>
      </c>
      <c r="K21" s="9">
        <f>I21-J21</f>
        <v>0</v>
      </c>
    </row>
    <row r="22" spans="1:11" x14ac:dyDescent="0.25">
      <c r="A22" s="6"/>
      <c r="B22" s="15">
        <v>2023</v>
      </c>
      <c r="C22" s="12">
        <v>46825</v>
      </c>
      <c r="D22" s="12">
        <v>46825</v>
      </c>
      <c r="E22" s="9">
        <f>C22-D22</f>
        <v>0</v>
      </c>
      <c r="F22" s="11">
        <v>0</v>
      </c>
      <c r="G22" s="11">
        <v>0</v>
      </c>
      <c r="H22" s="9">
        <f>F22-G22</f>
        <v>0</v>
      </c>
      <c r="I22" s="9">
        <f t="shared" si="2"/>
        <v>46825</v>
      </c>
      <c r="J22" s="9">
        <f t="shared" si="2"/>
        <v>46825</v>
      </c>
      <c r="K22" s="9">
        <f>I22-J22</f>
        <v>0</v>
      </c>
    </row>
    <row r="23" spans="1:11" ht="30.1" customHeight="1" x14ac:dyDescent="0.25">
      <c r="A23" s="30" t="s">
        <v>25</v>
      </c>
      <c r="B23" s="19"/>
      <c r="C23" s="19"/>
      <c r="D23" s="19"/>
      <c r="E23" s="19"/>
      <c r="F23" s="19"/>
      <c r="G23" s="19"/>
      <c r="H23" s="19"/>
      <c r="I23" s="19"/>
      <c r="J23" s="19"/>
      <c r="K23" s="20"/>
    </row>
    <row r="24" spans="1:11" x14ac:dyDescent="0.25">
      <c r="A24" s="5" t="s">
        <v>26</v>
      </c>
      <c r="B24" s="15">
        <v>2020</v>
      </c>
      <c r="C24" s="12">
        <v>30934.66</v>
      </c>
      <c r="D24" s="12">
        <v>30934.66</v>
      </c>
      <c r="E24" s="7">
        <f>C24-D24</f>
        <v>0</v>
      </c>
      <c r="F24" s="8">
        <v>121</v>
      </c>
      <c r="G24" s="8">
        <v>121</v>
      </c>
      <c r="H24" s="7">
        <f>F24-G24</f>
        <v>0</v>
      </c>
      <c r="I24" s="7">
        <f t="shared" ref="I24:J27" si="3">F24+C24</f>
        <v>31055.66</v>
      </c>
      <c r="J24" s="7">
        <f t="shared" si="3"/>
        <v>31055.66</v>
      </c>
      <c r="K24" s="7">
        <f>I24-J24</f>
        <v>0</v>
      </c>
    </row>
    <row r="25" spans="1:11" x14ac:dyDescent="0.25">
      <c r="A25" s="16" t="s">
        <v>27</v>
      </c>
      <c r="B25" s="17">
        <v>2021</v>
      </c>
      <c r="C25" s="12">
        <v>34195</v>
      </c>
      <c r="D25" s="12">
        <v>34195</v>
      </c>
      <c r="E25" s="11">
        <f>C25-D25</f>
        <v>0</v>
      </c>
      <c r="F25" s="11">
        <v>121</v>
      </c>
      <c r="G25" s="11">
        <v>121</v>
      </c>
      <c r="H25" s="11">
        <f>F25-G25</f>
        <v>0</v>
      </c>
      <c r="I25" s="11">
        <f t="shared" si="3"/>
        <v>34316</v>
      </c>
      <c r="J25" s="11">
        <f t="shared" si="3"/>
        <v>34316</v>
      </c>
      <c r="K25" s="11">
        <f>I25-J25</f>
        <v>0</v>
      </c>
    </row>
    <row r="26" spans="1:11" x14ac:dyDescent="0.25">
      <c r="A26" s="16"/>
      <c r="B26" s="15">
        <v>2022</v>
      </c>
      <c r="C26" s="12">
        <v>34500</v>
      </c>
      <c r="D26" s="12">
        <v>34500</v>
      </c>
      <c r="E26" s="9">
        <f>C26-D26</f>
        <v>0</v>
      </c>
      <c r="F26" s="9">
        <v>121</v>
      </c>
      <c r="G26" s="9">
        <v>121</v>
      </c>
      <c r="H26" s="9">
        <f>F26-G26</f>
        <v>0</v>
      </c>
      <c r="I26" s="9">
        <f t="shared" si="3"/>
        <v>34621</v>
      </c>
      <c r="J26" s="9">
        <f t="shared" si="3"/>
        <v>34621</v>
      </c>
      <c r="K26" s="9">
        <f>I26-J26</f>
        <v>0</v>
      </c>
    </row>
    <row r="27" spans="1:11" x14ac:dyDescent="0.25">
      <c r="A27" s="6"/>
      <c r="B27" s="15">
        <v>2023</v>
      </c>
      <c r="C27" s="12">
        <v>34595</v>
      </c>
      <c r="D27" s="12">
        <v>34595</v>
      </c>
      <c r="E27" s="9">
        <f>C27-D27</f>
        <v>0</v>
      </c>
      <c r="F27" s="9">
        <v>121</v>
      </c>
      <c r="G27" s="9">
        <v>121</v>
      </c>
      <c r="H27" s="9">
        <f>F27-G27</f>
        <v>0</v>
      </c>
      <c r="I27" s="9">
        <f t="shared" si="3"/>
        <v>34716</v>
      </c>
      <c r="J27" s="9">
        <f t="shared" si="3"/>
        <v>34716</v>
      </c>
      <c r="K27" s="9">
        <f>I27-J27</f>
        <v>0</v>
      </c>
    </row>
    <row r="28" spans="1:11" ht="30.1" customHeight="1" x14ac:dyDescent="0.25">
      <c r="A28" s="31" t="s">
        <v>28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</row>
    <row r="29" spans="1:11" x14ac:dyDescent="0.25">
      <c r="A29" s="5" t="s">
        <v>29</v>
      </c>
      <c r="B29" s="15">
        <v>2020</v>
      </c>
      <c r="C29" s="12">
        <v>11580</v>
      </c>
      <c r="D29" s="12">
        <v>11579.999999999998</v>
      </c>
      <c r="E29" s="7">
        <f>C29-D29</f>
        <v>0</v>
      </c>
      <c r="F29" s="11">
        <v>0</v>
      </c>
      <c r="G29" s="11">
        <v>0</v>
      </c>
      <c r="H29" s="7">
        <f>F29-G29</f>
        <v>0</v>
      </c>
      <c r="I29" s="7">
        <f t="shared" ref="I29:J32" si="4">F29+C29</f>
        <v>11580</v>
      </c>
      <c r="J29" s="7">
        <f t="shared" si="4"/>
        <v>11579.999999999998</v>
      </c>
      <c r="K29" s="7">
        <f>I29-J29</f>
        <v>0</v>
      </c>
    </row>
    <row r="30" spans="1:11" x14ac:dyDescent="0.25">
      <c r="A30" s="16" t="s">
        <v>30</v>
      </c>
      <c r="B30" s="17">
        <v>2021</v>
      </c>
      <c r="C30" s="12">
        <v>12442.9</v>
      </c>
      <c r="D30" s="12">
        <v>12442.9</v>
      </c>
      <c r="E30" s="11">
        <f>C30-D30</f>
        <v>0</v>
      </c>
      <c r="F30" s="11">
        <v>0</v>
      </c>
      <c r="G30" s="11">
        <v>0</v>
      </c>
      <c r="H30" s="11">
        <f>F30-G30</f>
        <v>0</v>
      </c>
      <c r="I30" s="11">
        <f t="shared" si="4"/>
        <v>12442.9</v>
      </c>
      <c r="J30" s="11">
        <f t="shared" si="4"/>
        <v>12442.9</v>
      </c>
      <c r="K30" s="11">
        <f>I30-J30</f>
        <v>0</v>
      </c>
    </row>
    <row r="31" spans="1:11" x14ac:dyDescent="0.25">
      <c r="A31" s="16"/>
      <c r="B31" s="15">
        <v>2022</v>
      </c>
      <c r="C31" s="12">
        <v>12871.76</v>
      </c>
      <c r="D31" s="12">
        <v>12871.76</v>
      </c>
      <c r="E31" s="9">
        <f>C31-D31</f>
        <v>0</v>
      </c>
      <c r="F31" s="11">
        <v>0</v>
      </c>
      <c r="G31" s="11">
        <v>0</v>
      </c>
      <c r="H31" s="9">
        <f>F31-G31</f>
        <v>0</v>
      </c>
      <c r="I31" s="9">
        <f t="shared" si="4"/>
        <v>12871.76</v>
      </c>
      <c r="J31" s="9">
        <f t="shared" si="4"/>
        <v>12871.76</v>
      </c>
      <c r="K31" s="9">
        <f>I31-J31</f>
        <v>0</v>
      </c>
    </row>
    <row r="32" spans="1:11" x14ac:dyDescent="0.25">
      <c r="A32" s="6"/>
      <c r="B32" s="15">
        <v>2023</v>
      </c>
      <c r="C32" s="12">
        <v>13196</v>
      </c>
      <c r="D32" s="12">
        <v>13196</v>
      </c>
      <c r="E32" s="9">
        <f>C32-D32</f>
        <v>0</v>
      </c>
      <c r="F32" s="11">
        <v>0</v>
      </c>
      <c r="G32" s="11">
        <v>0</v>
      </c>
      <c r="H32" s="9">
        <f>F32-G32</f>
        <v>0</v>
      </c>
      <c r="I32" s="9">
        <f t="shared" si="4"/>
        <v>13196</v>
      </c>
      <c r="J32" s="9">
        <f t="shared" si="4"/>
        <v>13196</v>
      </c>
      <c r="K32" s="9">
        <f>I32-J32</f>
        <v>0</v>
      </c>
    </row>
    <row r="33" spans="1:11" ht="30.1" customHeight="1" x14ac:dyDescent="0.25">
      <c r="A33" s="30" t="s">
        <v>31</v>
      </c>
      <c r="B33" s="19"/>
      <c r="C33" s="19"/>
      <c r="D33" s="19"/>
      <c r="E33" s="19"/>
      <c r="F33" s="19"/>
      <c r="G33" s="19"/>
      <c r="H33" s="19"/>
      <c r="I33" s="19"/>
      <c r="J33" s="19"/>
      <c r="K33" s="20"/>
    </row>
    <row r="34" spans="1:11" x14ac:dyDescent="0.25">
      <c r="A34" s="5" t="s">
        <v>32</v>
      </c>
      <c r="B34" s="15">
        <v>2020</v>
      </c>
      <c r="C34" s="12">
        <v>15041.064</v>
      </c>
      <c r="D34" s="12">
        <v>15041.063999999998</v>
      </c>
      <c r="E34" s="7">
        <f>C34-D34</f>
        <v>0</v>
      </c>
      <c r="F34" s="8">
        <v>0</v>
      </c>
      <c r="G34" s="8">
        <v>0</v>
      </c>
      <c r="H34" s="7">
        <f>F34-G34</f>
        <v>0</v>
      </c>
      <c r="I34" s="7">
        <f t="shared" ref="I34:J37" si="5">F34+C34</f>
        <v>15041.064</v>
      </c>
      <c r="J34" s="7">
        <f t="shared" si="5"/>
        <v>15041.063999999998</v>
      </c>
      <c r="K34" s="7">
        <f>I34-J34</f>
        <v>0</v>
      </c>
    </row>
    <row r="35" spans="1:11" x14ac:dyDescent="0.25">
      <c r="A35" s="16" t="s">
        <v>33</v>
      </c>
      <c r="B35" s="17">
        <v>2021</v>
      </c>
      <c r="C35" s="12">
        <v>16478</v>
      </c>
      <c r="D35" s="12">
        <v>16478</v>
      </c>
      <c r="E35" s="11">
        <f>C35-D35</f>
        <v>0</v>
      </c>
      <c r="F35" s="11">
        <v>0</v>
      </c>
      <c r="G35" s="11">
        <v>0</v>
      </c>
      <c r="H35" s="11">
        <f>F35-G35</f>
        <v>0</v>
      </c>
      <c r="I35" s="11">
        <f t="shared" si="5"/>
        <v>16478</v>
      </c>
      <c r="J35" s="11">
        <f t="shared" si="5"/>
        <v>16478</v>
      </c>
      <c r="K35" s="11">
        <f>I35-J35</f>
        <v>0</v>
      </c>
    </row>
    <row r="36" spans="1:11" x14ac:dyDescent="0.25">
      <c r="A36" s="16"/>
      <c r="B36" s="15">
        <v>2022</v>
      </c>
      <c r="C36" s="12">
        <v>16515</v>
      </c>
      <c r="D36" s="12">
        <v>16515</v>
      </c>
      <c r="E36" s="9">
        <f>C36-D36</f>
        <v>0</v>
      </c>
      <c r="F36" s="9">
        <v>0</v>
      </c>
      <c r="G36" s="9">
        <v>0</v>
      </c>
      <c r="H36" s="9">
        <f>F36-G36</f>
        <v>0</v>
      </c>
      <c r="I36" s="9">
        <f t="shared" si="5"/>
        <v>16515</v>
      </c>
      <c r="J36" s="9">
        <f t="shared" si="5"/>
        <v>16515</v>
      </c>
      <c r="K36" s="9">
        <f>I36-J36</f>
        <v>0</v>
      </c>
    </row>
    <row r="37" spans="1:11" x14ac:dyDescent="0.25">
      <c r="A37" s="6"/>
      <c r="B37" s="15">
        <v>2023</v>
      </c>
      <c r="C37" s="12">
        <v>16649</v>
      </c>
      <c r="D37" s="12">
        <v>16649</v>
      </c>
      <c r="E37" s="9">
        <f>C37-D37</f>
        <v>0</v>
      </c>
      <c r="F37" s="9">
        <v>0</v>
      </c>
      <c r="G37" s="9">
        <v>0</v>
      </c>
      <c r="H37" s="9">
        <f>F37-G37</f>
        <v>0</v>
      </c>
      <c r="I37" s="9">
        <f t="shared" si="5"/>
        <v>16649</v>
      </c>
      <c r="J37" s="9">
        <f t="shared" si="5"/>
        <v>16649</v>
      </c>
      <c r="K37" s="9">
        <f>I37-J37</f>
        <v>0</v>
      </c>
    </row>
    <row r="38" spans="1:11" ht="30.1" customHeight="1" x14ac:dyDescent="0.25">
      <c r="A38" s="30" t="s">
        <v>34</v>
      </c>
      <c r="B38" s="19"/>
      <c r="C38" s="19"/>
      <c r="D38" s="19"/>
      <c r="E38" s="19"/>
      <c r="F38" s="19"/>
      <c r="G38" s="19"/>
      <c r="H38" s="19"/>
      <c r="I38" s="19"/>
      <c r="J38" s="19"/>
      <c r="K38" s="20"/>
    </row>
    <row r="39" spans="1:11" x14ac:dyDescent="0.25">
      <c r="A39" s="5" t="s">
        <v>35</v>
      </c>
      <c r="B39" s="15">
        <v>2020</v>
      </c>
      <c r="C39" s="12">
        <v>14768.79</v>
      </c>
      <c r="D39" s="12">
        <v>14768.79</v>
      </c>
      <c r="E39" s="7">
        <f>C39-D39</f>
        <v>0</v>
      </c>
      <c r="F39" s="8">
        <v>0</v>
      </c>
      <c r="G39" s="8">
        <v>0</v>
      </c>
      <c r="H39" s="7">
        <f>F39-G39</f>
        <v>0</v>
      </c>
      <c r="I39" s="7">
        <f t="shared" ref="I39:J42" si="6">F39+C39</f>
        <v>14768.79</v>
      </c>
      <c r="J39" s="7">
        <f t="shared" si="6"/>
        <v>14768.79</v>
      </c>
      <c r="K39" s="7">
        <f>I39-J39</f>
        <v>0</v>
      </c>
    </row>
    <row r="40" spans="1:11" x14ac:dyDescent="0.25">
      <c r="A40" s="16" t="s">
        <v>36</v>
      </c>
      <c r="B40" s="17">
        <v>2021</v>
      </c>
      <c r="C40" s="12">
        <v>15848.67</v>
      </c>
      <c r="D40" s="12">
        <v>15848.67</v>
      </c>
      <c r="E40" s="11">
        <f>C40-D40</f>
        <v>0</v>
      </c>
      <c r="F40" s="11">
        <v>0</v>
      </c>
      <c r="G40" s="11">
        <v>0</v>
      </c>
      <c r="H40" s="11">
        <f>F40-G40</f>
        <v>0</v>
      </c>
      <c r="I40" s="11">
        <f t="shared" si="6"/>
        <v>15848.67</v>
      </c>
      <c r="J40" s="11">
        <f t="shared" si="6"/>
        <v>15848.67</v>
      </c>
      <c r="K40" s="11">
        <f>I40-J40</f>
        <v>0</v>
      </c>
    </row>
    <row r="41" spans="1:11" x14ac:dyDescent="0.25">
      <c r="A41" s="16"/>
      <c r="B41" s="15">
        <v>2022</v>
      </c>
      <c r="C41" s="12">
        <v>17256.54</v>
      </c>
      <c r="D41" s="12">
        <v>17256.54</v>
      </c>
      <c r="E41" s="9">
        <f>C41-D41</f>
        <v>0</v>
      </c>
      <c r="F41" s="9">
        <v>0</v>
      </c>
      <c r="G41" s="9">
        <v>0</v>
      </c>
      <c r="H41" s="9">
        <f>F41-G41</f>
        <v>0</v>
      </c>
      <c r="I41" s="9">
        <f t="shared" si="6"/>
        <v>17256.54</v>
      </c>
      <c r="J41" s="9">
        <f t="shared" si="6"/>
        <v>17256.54</v>
      </c>
      <c r="K41" s="9">
        <f>I41-J41</f>
        <v>0</v>
      </c>
    </row>
    <row r="42" spans="1:11" x14ac:dyDescent="0.25">
      <c r="A42" s="6"/>
      <c r="B42" s="15">
        <v>2023</v>
      </c>
      <c r="C42" s="12">
        <v>18231</v>
      </c>
      <c r="D42" s="12">
        <v>18231</v>
      </c>
      <c r="E42" s="9">
        <f>C42-D42</f>
        <v>0</v>
      </c>
      <c r="F42" s="9">
        <v>0</v>
      </c>
      <c r="G42" s="9">
        <v>0</v>
      </c>
      <c r="H42" s="9">
        <f>F42-G42</f>
        <v>0</v>
      </c>
      <c r="I42" s="9">
        <f t="shared" si="6"/>
        <v>18231</v>
      </c>
      <c r="J42" s="9">
        <f t="shared" si="6"/>
        <v>18231</v>
      </c>
      <c r="K42" s="9">
        <f>I42-J42</f>
        <v>0</v>
      </c>
    </row>
    <row r="43" spans="1:11" ht="30.1" customHeight="1" x14ac:dyDescent="0.25">
      <c r="A43" s="30" t="s">
        <v>37</v>
      </c>
      <c r="B43" s="19"/>
      <c r="C43" s="19"/>
      <c r="D43" s="19"/>
      <c r="E43" s="19"/>
      <c r="F43" s="19"/>
      <c r="G43" s="19"/>
      <c r="H43" s="19"/>
      <c r="I43" s="19"/>
      <c r="J43" s="19"/>
      <c r="K43" s="20"/>
    </row>
    <row r="44" spans="1:11" x14ac:dyDescent="0.25">
      <c r="A44" s="5" t="s">
        <v>38</v>
      </c>
      <c r="B44" s="15">
        <v>2020</v>
      </c>
      <c r="C44" s="12">
        <v>28945.5</v>
      </c>
      <c r="D44" s="12">
        <v>28945.5</v>
      </c>
      <c r="E44" s="7">
        <f>C44-D44</f>
        <v>0</v>
      </c>
      <c r="F44" s="8">
        <v>535</v>
      </c>
      <c r="G44" s="8">
        <v>375</v>
      </c>
      <c r="H44" s="7">
        <f>F44-G44</f>
        <v>160</v>
      </c>
      <c r="I44" s="7">
        <f t="shared" ref="I44:J47" si="7">F44+C44</f>
        <v>29480.5</v>
      </c>
      <c r="J44" s="7">
        <f t="shared" si="7"/>
        <v>29320.5</v>
      </c>
      <c r="K44" s="7">
        <f>I44-J44</f>
        <v>160</v>
      </c>
    </row>
    <row r="45" spans="1:11" x14ac:dyDescent="0.25">
      <c r="A45" s="16" t="s">
        <v>39</v>
      </c>
      <c r="B45" s="17">
        <v>2021</v>
      </c>
      <c r="C45" s="12">
        <v>31093</v>
      </c>
      <c r="D45" s="12">
        <v>31093</v>
      </c>
      <c r="E45" s="11">
        <f>C45-D45</f>
        <v>0</v>
      </c>
      <c r="F45" s="11">
        <v>650</v>
      </c>
      <c r="G45" s="11">
        <v>450</v>
      </c>
      <c r="H45" s="11">
        <f>F45-G45</f>
        <v>200</v>
      </c>
      <c r="I45" s="11">
        <f t="shared" si="7"/>
        <v>31743</v>
      </c>
      <c r="J45" s="11">
        <f t="shared" si="7"/>
        <v>31543</v>
      </c>
      <c r="K45" s="11">
        <f>I45-J45</f>
        <v>200</v>
      </c>
    </row>
    <row r="46" spans="1:11" x14ac:dyDescent="0.25">
      <c r="A46" s="16"/>
      <c r="B46" s="15">
        <v>2022</v>
      </c>
      <c r="C46" s="12">
        <v>31213</v>
      </c>
      <c r="D46" s="12">
        <v>31213</v>
      </c>
      <c r="E46" s="9">
        <f>C46-D46</f>
        <v>0</v>
      </c>
      <c r="F46" s="9">
        <v>650</v>
      </c>
      <c r="G46" s="9">
        <v>450</v>
      </c>
      <c r="H46" s="9">
        <f>F46-G46</f>
        <v>200</v>
      </c>
      <c r="I46" s="9">
        <f t="shared" si="7"/>
        <v>31863</v>
      </c>
      <c r="J46" s="9">
        <f t="shared" si="7"/>
        <v>31663</v>
      </c>
      <c r="K46" s="9">
        <f>I46-J46</f>
        <v>200</v>
      </c>
    </row>
    <row r="47" spans="1:11" x14ac:dyDescent="0.25">
      <c r="A47" s="6"/>
      <c r="B47" s="15">
        <v>2023</v>
      </c>
      <c r="C47" s="12">
        <v>31333</v>
      </c>
      <c r="D47" s="12">
        <v>31333</v>
      </c>
      <c r="E47" s="9">
        <f>C47-D47</f>
        <v>0</v>
      </c>
      <c r="F47" s="9">
        <v>650</v>
      </c>
      <c r="G47" s="9">
        <v>450</v>
      </c>
      <c r="H47" s="9">
        <f>F47-G47</f>
        <v>200</v>
      </c>
      <c r="I47" s="9">
        <f t="shared" si="7"/>
        <v>31983</v>
      </c>
      <c r="J47" s="9">
        <f t="shared" si="7"/>
        <v>31783</v>
      </c>
      <c r="K47" s="9">
        <f>I47-J47</f>
        <v>200</v>
      </c>
    </row>
    <row r="48" spans="1:11" ht="30.1" customHeight="1" x14ac:dyDescent="0.25">
      <c r="A48" s="31" t="s">
        <v>40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</row>
    <row r="49" spans="1:11" x14ac:dyDescent="0.25">
      <c r="A49" s="5" t="s">
        <v>41</v>
      </c>
      <c r="B49" s="15">
        <v>2020</v>
      </c>
      <c r="C49" s="12">
        <v>20576.669999999998</v>
      </c>
      <c r="D49" s="12">
        <v>20576.669999999998</v>
      </c>
      <c r="E49" s="7">
        <f>C49-D49</f>
        <v>0</v>
      </c>
      <c r="F49" s="8">
        <v>470</v>
      </c>
      <c r="G49" s="8">
        <v>444</v>
      </c>
      <c r="H49" s="7">
        <f>F49-G49</f>
        <v>26</v>
      </c>
      <c r="I49" s="7">
        <f t="shared" ref="I49:J52" si="8">F49+C49</f>
        <v>21046.67</v>
      </c>
      <c r="J49" s="7">
        <f t="shared" si="8"/>
        <v>21020.67</v>
      </c>
      <c r="K49" s="7">
        <f>I49-J49</f>
        <v>26</v>
      </c>
    </row>
    <row r="50" spans="1:11" x14ac:dyDescent="0.25">
      <c r="A50" s="16" t="s">
        <v>42</v>
      </c>
      <c r="B50" s="17">
        <v>2021</v>
      </c>
      <c r="C50" s="12">
        <v>21560</v>
      </c>
      <c r="D50" s="12">
        <v>21560</v>
      </c>
      <c r="E50" s="11">
        <f>C50-D50</f>
        <v>0</v>
      </c>
      <c r="F50" s="11">
        <v>480</v>
      </c>
      <c r="G50" s="11">
        <v>450</v>
      </c>
      <c r="H50" s="11">
        <f>F50-G50</f>
        <v>30</v>
      </c>
      <c r="I50" s="11">
        <f t="shared" si="8"/>
        <v>22040</v>
      </c>
      <c r="J50" s="11">
        <f t="shared" si="8"/>
        <v>22010</v>
      </c>
      <c r="K50" s="11">
        <f>I50-J50</f>
        <v>30</v>
      </c>
    </row>
    <row r="51" spans="1:11" x14ac:dyDescent="0.25">
      <c r="A51" s="16"/>
      <c r="B51" s="15">
        <v>2022</v>
      </c>
      <c r="C51" s="12">
        <v>22365</v>
      </c>
      <c r="D51" s="12">
        <v>22365</v>
      </c>
      <c r="E51" s="9">
        <f>C51-D51</f>
        <v>0</v>
      </c>
      <c r="F51" s="9">
        <v>490</v>
      </c>
      <c r="G51" s="9">
        <v>460</v>
      </c>
      <c r="H51" s="9">
        <f>F51-G51</f>
        <v>30</v>
      </c>
      <c r="I51" s="9">
        <f t="shared" si="8"/>
        <v>22855</v>
      </c>
      <c r="J51" s="9">
        <f t="shared" si="8"/>
        <v>22825</v>
      </c>
      <c r="K51" s="9">
        <f>I51-J51</f>
        <v>30</v>
      </c>
    </row>
    <row r="52" spans="1:11" x14ac:dyDescent="0.25">
      <c r="A52" s="6"/>
      <c r="B52" s="15">
        <v>2023</v>
      </c>
      <c r="C52" s="12">
        <v>23000</v>
      </c>
      <c r="D52" s="12">
        <v>23000</v>
      </c>
      <c r="E52" s="9">
        <f>C52-D52</f>
        <v>0</v>
      </c>
      <c r="F52" s="9">
        <v>490</v>
      </c>
      <c r="G52" s="9">
        <v>460</v>
      </c>
      <c r="H52" s="9">
        <f>F52-G52</f>
        <v>30</v>
      </c>
      <c r="I52" s="9">
        <f t="shared" si="8"/>
        <v>23490</v>
      </c>
      <c r="J52" s="9">
        <f t="shared" si="8"/>
        <v>23460</v>
      </c>
      <c r="K52" s="9">
        <f>I52-J52</f>
        <v>30</v>
      </c>
    </row>
    <row r="53" spans="1:11" ht="30.1" customHeight="1" x14ac:dyDescent="0.25">
      <c r="A53" s="31" t="s">
        <v>43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</row>
    <row r="54" spans="1:11" x14ac:dyDescent="0.25">
      <c r="A54" s="5" t="s">
        <v>44</v>
      </c>
      <c r="B54" s="15">
        <v>2020</v>
      </c>
      <c r="C54" s="12">
        <v>12035.8</v>
      </c>
      <c r="D54" s="12">
        <v>12035.8</v>
      </c>
      <c r="E54" s="7">
        <f>C54-D54</f>
        <v>0</v>
      </c>
      <c r="F54" s="8">
        <v>990</v>
      </c>
      <c r="G54" s="8">
        <v>980</v>
      </c>
      <c r="H54" s="7">
        <f>F54-G54</f>
        <v>10</v>
      </c>
      <c r="I54" s="7">
        <f t="shared" ref="I54:J57" si="9">F54+C54</f>
        <v>13025.8</v>
      </c>
      <c r="J54" s="7">
        <f t="shared" si="9"/>
        <v>13015.8</v>
      </c>
      <c r="K54" s="7">
        <f>I54-J54</f>
        <v>10</v>
      </c>
    </row>
    <row r="55" spans="1:11" x14ac:dyDescent="0.25">
      <c r="A55" s="16" t="s">
        <v>45</v>
      </c>
      <c r="B55" s="17">
        <v>2021</v>
      </c>
      <c r="C55" s="12">
        <v>12040</v>
      </c>
      <c r="D55" s="12">
        <v>12040</v>
      </c>
      <c r="E55" s="11">
        <f>C55-D55</f>
        <v>0</v>
      </c>
      <c r="F55" s="11">
        <v>990</v>
      </c>
      <c r="G55" s="11">
        <v>980</v>
      </c>
      <c r="H55" s="11">
        <f>F55-G55</f>
        <v>10</v>
      </c>
      <c r="I55" s="11">
        <f t="shared" si="9"/>
        <v>13030</v>
      </c>
      <c r="J55" s="11">
        <f t="shared" si="9"/>
        <v>13020</v>
      </c>
      <c r="K55" s="11">
        <f>I55-J55</f>
        <v>10</v>
      </c>
    </row>
    <row r="56" spans="1:11" x14ac:dyDescent="0.25">
      <c r="A56" s="16"/>
      <c r="B56" s="15">
        <v>2022</v>
      </c>
      <c r="C56" s="12">
        <v>12040</v>
      </c>
      <c r="D56" s="12">
        <v>12040</v>
      </c>
      <c r="E56" s="9">
        <f>C56-D56</f>
        <v>0</v>
      </c>
      <c r="F56" s="9">
        <v>990</v>
      </c>
      <c r="G56" s="9">
        <v>980</v>
      </c>
      <c r="H56" s="9">
        <f>F56-G56</f>
        <v>10</v>
      </c>
      <c r="I56" s="9">
        <f t="shared" si="9"/>
        <v>13030</v>
      </c>
      <c r="J56" s="9">
        <f t="shared" si="9"/>
        <v>13020</v>
      </c>
      <c r="K56" s="9">
        <f>I56-J56</f>
        <v>10</v>
      </c>
    </row>
    <row r="57" spans="1:11" x14ac:dyDescent="0.25">
      <c r="A57" s="6"/>
      <c r="B57" s="15">
        <v>2023</v>
      </c>
      <c r="C57" s="12">
        <v>12040</v>
      </c>
      <c r="D57" s="12">
        <v>12040</v>
      </c>
      <c r="E57" s="9">
        <f>C57-D57</f>
        <v>0</v>
      </c>
      <c r="F57" s="9">
        <v>990</v>
      </c>
      <c r="G57" s="9">
        <v>980</v>
      </c>
      <c r="H57" s="9">
        <f>F57-G57</f>
        <v>10</v>
      </c>
      <c r="I57" s="9">
        <f t="shared" si="9"/>
        <v>13030</v>
      </c>
      <c r="J57" s="9">
        <f t="shared" si="9"/>
        <v>13020</v>
      </c>
      <c r="K57" s="9">
        <f>I57-J57</f>
        <v>10</v>
      </c>
    </row>
    <row r="58" spans="1:11" ht="30.1" customHeight="1" x14ac:dyDescent="0.25">
      <c r="A58" s="30" t="s">
        <v>46</v>
      </c>
      <c r="B58" s="19"/>
      <c r="C58" s="19"/>
      <c r="D58" s="19"/>
      <c r="E58" s="19"/>
      <c r="F58" s="19"/>
      <c r="G58" s="19"/>
      <c r="H58" s="19"/>
      <c r="I58" s="19"/>
      <c r="J58" s="19"/>
      <c r="K58" s="20"/>
    </row>
    <row r="59" spans="1:11" x14ac:dyDescent="0.25">
      <c r="A59" s="5" t="s">
        <v>47</v>
      </c>
      <c r="B59" s="15">
        <v>2020</v>
      </c>
      <c r="C59" s="12">
        <v>23948</v>
      </c>
      <c r="D59" s="12">
        <v>23948</v>
      </c>
      <c r="E59" s="7">
        <f>C59-D59</f>
        <v>0</v>
      </c>
      <c r="F59" s="11">
        <v>0</v>
      </c>
      <c r="G59" s="11">
        <v>0</v>
      </c>
      <c r="H59" s="7">
        <f>F59-G59</f>
        <v>0</v>
      </c>
      <c r="I59" s="7">
        <f t="shared" ref="I59:J62" si="10">F59+C59</f>
        <v>23948</v>
      </c>
      <c r="J59" s="7">
        <f t="shared" si="10"/>
        <v>23948</v>
      </c>
      <c r="K59" s="7">
        <f>I59-J59</f>
        <v>0</v>
      </c>
    </row>
    <row r="60" spans="1:11" x14ac:dyDescent="0.25">
      <c r="A60" s="16" t="s">
        <v>48</v>
      </c>
      <c r="B60" s="17">
        <v>2021</v>
      </c>
      <c r="C60" s="12">
        <v>24121</v>
      </c>
      <c r="D60" s="12">
        <v>24121</v>
      </c>
      <c r="E60" s="11">
        <f>C60-D60</f>
        <v>0</v>
      </c>
      <c r="F60" s="11">
        <v>0</v>
      </c>
      <c r="G60" s="11">
        <v>0</v>
      </c>
      <c r="H60" s="11">
        <f>F60-G60</f>
        <v>0</v>
      </c>
      <c r="I60" s="11">
        <f t="shared" si="10"/>
        <v>24121</v>
      </c>
      <c r="J60" s="11">
        <f t="shared" si="10"/>
        <v>24121</v>
      </c>
      <c r="K60" s="11">
        <f>I60-J60</f>
        <v>0</v>
      </c>
    </row>
    <row r="61" spans="1:11" x14ac:dyDescent="0.25">
      <c r="A61" s="16"/>
      <c r="B61" s="15">
        <v>2022</v>
      </c>
      <c r="C61" s="12">
        <v>24121</v>
      </c>
      <c r="D61" s="12">
        <v>24121</v>
      </c>
      <c r="E61" s="9">
        <f>C61-D61</f>
        <v>0</v>
      </c>
      <c r="F61" s="11">
        <v>0</v>
      </c>
      <c r="G61" s="11">
        <v>0</v>
      </c>
      <c r="H61" s="9">
        <f>F61-G61</f>
        <v>0</v>
      </c>
      <c r="I61" s="9">
        <f t="shared" si="10"/>
        <v>24121</v>
      </c>
      <c r="J61" s="9">
        <f t="shared" si="10"/>
        <v>24121</v>
      </c>
      <c r="K61" s="9">
        <f>I61-J61</f>
        <v>0</v>
      </c>
    </row>
    <row r="62" spans="1:11" x14ac:dyDescent="0.25">
      <c r="A62" s="6"/>
      <c r="B62" s="15">
        <v>2023</v>
      </c>
      <c r="C62" s="12">
        <v>25000</v>
      </c>
      <c r="D62" s="12">
        <v>25000</v>
      </c>
      <c r="E62" s="9">
        <f>C62-D62</f>
        <v>0</v>
      </c>
      <c r="F62" s="11">
        <v>0</v>
      </c>
      <c r="G62" s="11">
        <v>0</v>
      </c>
      <c r="H62" s="9">
        <f>F62-G62</f>
        <v>0</v>
      </c>
      <c r="I62" s="9">
        <f t="shared" si="10"/>
        <v>25000</v>
      </c>
      <c r="J62" s="9">
        <f t="shared" si="10"/>
        <v>25000</v>
      </c>
      <c r="K62" s="9">
        <f>I62-J62</f>
        <v>0</v>
      </c>
    </row>
    <row r="63" spans="1:11" ht="30.1" customHeight="1" x14ac:dyDescent="0.25">
      <c r="A63" s="30" t="s">
        <v>49</v>
      </c>
      <c r="B63" s="19"/>
      <c r="C63" s="19"/>
      <c r="D63" s="19"/>
      <c r="E63" s="19"/>
      <c r="F63" s="19"/>
      <c r="G63" s="19"/>
      <c r="H63" s="19"/>
      <c r="I63" s="19"/>
      <c r="J63" s="19"/>
      <c r="K63" s="20"/>
    </row>
    <row r="64" spans="1:11" x14ac:dyDescent="0.25">
      <c r="A64" s="5" t="s">
        <v>50</v>
      </c>
      <c r="B64" s="15">
        <v>2020</v>
      </c>
      <c r="C64" s="12">
        <v>20550</v>
      </c>
      <c r="D64" s="12">
        <v>20550</v>
      </c>
      <c r="E64" s="7">
        <f>C64-D64</f>
        <v>0</v>
      </c>
      <c r="F64" s="8">
        <v>0</v>
      </c>
      <c r="G64" s="8">
        <v>0</v>
      </c>
      <c r="H64" s="7">
        <f>F64-G64</f>
        <v>0</v>
      </c>
      <c r="I64" s="7">
        <f t="shared" ref="I64:J67" si="11">F64+C64</f>
        <v>20550</v>
      </c>
      <c r="J64" s="7">
        <f t="shared" si="11"/>
        <v>20550</v>
      </c>
      <c r="K64" s="7">
        <f>I64-J64</f>
        <v>0</v>
      </c>
    </row>
    <row r="65" spans="1:11" x14ac:dyDescent="0.25">
      <c r="A65" s="16" t="s">
        <v>51</v>
      </c>
      <c r="B65" s="17">
        <v>2021</v>
      </c>
      <c r="C65" s="12">
        <v>21933</v>
      </c>
      <c r="D65" s="12">
        <v>21933</v>
      </c>
      <c r="E65" s="11">
        <f>C65-D65</f>
        <v>0</v>
      </c>
      <c r="F65" s="11">
        <v>0</v>
      </c>
      <c r="G65" s="11">
        <v>0</v>
      </c>
      <c r="H65" s="11">
        <f>F65-G65</f>
        <v>0</v>
      </c>
      <c r="I65" s="11">
        <f t="shared" si="11"/>
        <v>21933</v>
      </c>
      <c r="J65" s="11">
        <f t="shared" si="11"/>
        <v>21933</v>
      </c>
      <c r="K65" s="11">
        <f>I65-J65</f>
        <v>0</v>
      </c>
    </row>
    <row r="66" spans="1:11" x14ac:dyDescent="0.25">
      <c r="A66" s="16"/>
      <c r="B66" s="15">
        <v>2022</v>
      </c>
      <c r="C66" s="12">
        <v>22500</v>
      </c>
      <c r="D66" s="12">
        <v>22500</v>
      </c>
      <c r="E66" s="9">
        <f>C66-D66</f>
        <v>0</v>
      </c>
      <c r="F66" s="9">
        <v>0</v>
      </c>
      <c r="G66" s="9">
        <v>0</v>
      </c>
      <c r="H66" s="9">
        <f>F66-G66</f>
        <v>0</v>
      </c>
      <c r="I66" s="9">
        <f t="shared" si="11"/>
        <v>22500</v>
      </c>
      <c r="J66" s="9">
        <f t="shared" si="11"/>
        <v>22500</v>
      </c>
      <c r="K66" s="9">
        <f>I66-J66</f>
        <v>0</v>
      </c>
    </row>
    <row r="67" spans="1:11" x14ac:dyDescent="0.25">
      <c r="A67" s="6"/>
      <c r="B67" s="15">
        <v>2023</v>
      </c>
      <c r="C67" s="12">
        <v>23500</v>
      </c>
      <c r="D67" s="12">
        <v>23500</v>
      </c>
      <c r="E67" s="9">
        <f>C67-D67</f>
        <v>0</v>
      </c>
      <c r="F67" s="9">
        <v>0</v>
      </c>
      <c r="G67" s="9">
        <v>0</v>
      </c>
      <c r="H67" s="9">
        <f>F67-G67</f>
        <v>0</v>
      </c>
      <c r="I67" s="9">
        <f t="shared" si="11"/>
        <v>23500</v>
      </c>
      <c r="J67" s="9">
        <f t="shared" si="11"/>
        <v>23500</v>
      </c>
      <c r="K67" s="9">
        <f>I67-J67</f>
        <v>0</v>
      </c>
    </row>
    <row r="68" spans="1:11" ht="30.1" customHeight="1" x14ac:dyDescent="0.25">
      <c r="A68" s="30" t="s">
        <v>52</v>
      </c>
      <c r="B68" s="19"/>
      <c r="C68" s="19"/>
      <c r="D68" s="19"/>
      <c r="E68" s="19"/>
      <c r="F68" s="19"/>
      <c r="G68" s="19"/>
      <c r="H68" s="19"/>
      <c r="I68" s="19"/>
      <c r="J68" s="19"/>
      <c r="K68" s="20"/>
    </row>
    <row r="69" spans="1:11" x14ac:dyDescent="0.25">
      <c r="A69" s="5" t="s">
        <v>53</v>
      </c>
      <c r="B69" s="15">
        <v>2020</v>
      </c>
      <c r="C69" s="12">
        <v>19878.060000000001</v>
      </c>
      <c r="D69" s="12">
        <v>19878.060000000001</v>
      </c>
      <c r="E69" s="7">
        <f>C69-D69</f>
        <v>0</v>
      </c>
      <c r="F69" s="8">
        <v>0</v>
      </c>
      <c r="G69" s="8">
        <v>0</v>
      </c>
      <c r="H69" s="7">
        <f>F69-G69</f>
        <v>0</v>
      </c>
      <c r="I69" s="7">
        <f t="shared" ref="I69:J72" si="12">F69+C69</f>
        <v>19878.060000000001</v>
      </c>
      <c r="J69" s="7">
        <f t="shared" si="12"/>
        <v>19878.060000000001</v>
      </c>
      <c r="K69" s="7">
        <f>I69-J69</f>
        <v>0</v>
      </c>
    </row>
    <row r="70" spans="1:11" x14ac:dyDescent="0.25">
      <c r="A70" s="16" t="s">
        <v>54</v>
      </c>
      <c r="B70" s="17">
        <v>2021</v>
      </c>
      <c r="C70" s="12">
        <v>17911.599999999999</v>
      </c>
      <c r="D70" s="12">
        <v>17911.599999999999</v>
      </c>
      <c r="E70" s="11">
        <f>C70-D70</f>
        <v>0</v>
      </c>
      <c r="F70" s="11">
        <v>0</v>
      </c>
      <c r="G70" s="11">
        <v>0</v>
      </c>
      <c r="H70" s="11">
        <f>F70-G70</f>
        <v>0</v>
      </c>
      <c r="I70" s="11">
        <f t="shared" si="12"/>
        <v>17911.599999999999</v>
      </c>
      <c r="J70" s="11">
        <f t="shared" si="12"/>
        <v>17911.599999999999</v>
      </c>
      <c r="K70" s="11">
        <f>I70-J70</f>
        <v>0</v>
      </c>
    </row>
    <row r="71" spans="1:11" x14ac:dyDescent="0.25">
      <c r="A71" s="16"/>
      <c r="B71" s="15">
        <v>2022</v>
      </c>
      <c r="C71" s="12">
        <v>17911.599999999999</v>
      </c>
      <c r="D71" s="12">
        <v>17911.599999999999</v>
      </c>
      <c r="E71" s="9">
        <f>C71-D71</f>
        <v>0</v>
      </c>
      <c r="F71" s="9">
        <v>0</v>
      </c>
      <c r="G71" s="9">
        <v>0</v>
      </c>
      <c r="H71" s="9">
        <f>F71-G71</f>
        <v>0</v>
      </c>
      <c r="I71" s="9">
        <f t="shared" si="12"/>
        <v>17911.599999999999</v>
      </c>
      <c r="J71" s="9">
        <f t="shared" si="12"/>
        <v>17911.599999999999</v>
      </c>
      <c r="K71" s="9">
        <f>I71-J71</f>
        <v>0</v>
      </c>
    </row>
    <row r="72" spans="1:11" x14ac:dyDescent="0.25">
      <c r="A72" s="6"/>
      <c r="B72" s="15">
        <v>2023</v>
      </c>
      <c r="C72" s="12">
        <v>18053</v>
      </c>
      <c r="D72" s="12">
        <v>18053</v>
      </c>
      <c r="E72" s="9">
        <f>C72-D72</f>
        <v>0</v>
      </c>
      <c r="F72" s="9">
        <v>0</v>
      </c>
      <c r="G72" s="9">
        <v>0</v>
      </c>
      <c r="H72" s="9">
        <f>F72-G72</f>
        <v>0</v>
      </c>
      <c r="I72" s="9">
        <f t="shared" si="12"/>
        <v>18053</v>
      </c>
      <c r="J72" s="9">
        <f t="shared" si="12"/>
        <v>18053</v>
      </c>
      <c r="K72" s="9">
        <f>I72-J72</f>
        <v>0</v>
      </c>
    </row>
    <row r="73" spans="1:11" ht="30.1" customHeight="1" x14ac:dyDescent="0.25">
      <c r="A73" s="30" t="s">
        <v>55</v>
      </c>
      <c r="B73" s="19"/>
      <c r="C73" s="19"/>
      <c r="D73" s="19"/>
      <c r="E73" s="19"/>
      <c r="F73" s="19"/>
      <c r="G73" s="19"/>
      <c r="H73" s="19"/>
      <c r="I73" s="19"/>
      <c r="J73" s="19"/>
      <c r="K73" s="20"/>
    </row>
    <row r="74" spans="1:11" x14ac:dyDescent="0.25">
      <c r="A74" s="5" t="s">
        <v>56</v>
      </c>
      <c r="B74" s="15">
        <v>2020</v>
      </c>
      <c r="C74" s="12">
        <v>9830.17</v>
      </c>
      <c r="D74" s="12">
        <v>9830.17</v>
      </c>
      <c r="E74" s="7">
        <f>C74-D74</f>
        <v>0</v>
      </c>
      <c r="F74" s="8">
        <v>267</v>
      </c>
      <c r="G74" s="8">
        <v>267</v>
      </c>
      <c r="H74" s="7">
        <f>F74-G74</f>
        <v>0</v>
      </c>
      <c r="I74" s="7">
        <f t="shared" ref="I74:J77" si="13">F74+C74</f>
        <v>10097.17</v>
      </c>
      <c r="J74" s="7">
        <f t="shared" si="13"/>
        <v>10097.17</v>
      </c>
      <c r="K74" s="7">
        <f>I74-J74</f>
        <v>0</v>
      </c>
    </row>
    <row r="75" spans="1:11" x14ac:dyDescent="0.25">
      <c r="A75" s="16" t="s">
        <v>57</v>
      </c>
      <c r="B75" s="17">
        <v>2021</v>
      </c>
      <c r="C75" s="12">
        <v>12718.76</v>
      </c>
      <c r="D75" s="12">
        <v>12718.76</v>
      </c>
      <c r="E75" s="11">
        <f>C75-D75</f>
        <v>0</v>
      </c>
      <c r="F75" s="11">
        <v>0</v>
      </c>
      <c r="G75" s="11">
        <v>0</v>
      </c>
      <c r="H75" s="11">
        <f>F75-G75</f>
        <v>0</v>
      </c>
      <c r="I75" s="11">
        <f t="shared" si="13"/>
        <v>12718.76</v>
      </c>
      <c r="J75" s="11">
        <f t="shared" si="13"/>
        <v>12718.76</v>
      </c>
      <c r="K75" s="11">
        <f>I75-J75</f>
        <v>0</v>
      </c>
    </row>
    <row r="76" spans="1:11" x14ac:dyDescent="0.25">
      <c r="A76" s="16"/>
      <c r="B76" s="15">
        <v>2022</v>
      </c>
      <c r="C76" s="12">
        <v>12718.76</v>
      </c>
      <c r="D76" s="12">
        <v>12718.76</v>
      </c>
      <c r="E76" s="9">
        <f>C76-D76</f>
        <v>0</v>
      </c>
      <c r="F76" s="11">
        <v>0</v>
      </c>
      <c r="G76" s="11">
        <v>0</v>
      </c>
      <c r="H76" s="9">
        <f>F76-G76</f>
        <v>0</v>
      </c>
      <c r="I76" s="9">
        <f t="shared" si="13"/>
        <v>12718.76</v>
      </c>
      <c r="J76" s="9">
        <f t="shared" si="13"/>
        <v>12718.76</v>
      </c>
      <c r="K76" s="9">
        <f>I76-J76</f>
        <v>0</v>
      </c>
    </row>
    <row r="77" spans="1:11" x14ac:dyDescent="0.25">
      <c r="A77" s="6"/>
      <c r="B77" s="15">
        <v>2023</v>
      </c>
      <c r="C77" s="12">
        <v>12718.76</v>
      </c>
      <c r="D77" s="12">
        <v>12718.76</v>
      </c>
      <c r="E77" s="9">
        <f>C77-D77</f>
        <v>0</v>
      </c>
      <c r="F77" s="11">
        <v>0</v>
      </c>
      <c r="G77" s="11">
        <v>0</v>
      </c>
      <c r="H77" s="9">
        <f>F77-G77</f>
        <v>0</v>
      </c>
      <c r="I77" s="9">
        <f t="shared" si="13"/>
        <v>12718.76</v>
      </c>
      <c r="J77" s="9">
        <f t="shared" si="13"/>
        <v>12718.76</v>
      </c>
      <c r="K77" s="9">
        <f>I77-J77</f>
        <v>0</v>
      </c>
    </row>
    <row r="78" spans="1:11" ht="30.1" customHeight="1" x14ac:dyDescent="0.25">
      <c r="A78" s="30" t="s">
        <v>58</v>
      </c>
      <c r="B78" s="19"/>
      <c r="C78" s="19"/>
      <c r="D78" s="19"/>
      <c r="E78" s="19"/>
      <c r="F78" s="19"/>
      <c r="G78" s="19"/>
      <c r="H78" s="19"/>
      <c r="I78" s="19"/>
      <c r="J78" s="19"/>
      <c r="K78" s="20"/>
    </row>
    <row r="79" spans="1:11" x14ac:dyDescent="0.25">
      <c r="A79" s="5" t="s">
        <v>59</v>
      </c>
      <c r="B79" s="15">
        <v>2020</v>
      </c>
      <c r="C79" s="12">
        <v>38344.699999999997</v>
      </c>
      <c r="D79" s="12">
        <v>38544.699999999997</v>
      </c>
      <c r="E79" s="7">
        <f>C79-D79</f>
        <v>-200</v>
      </c>
      <c r="F79" s="8">
        <v>600</v>
      </c>
      <c r="G79" s="8">
        <v>400</v>
      </c>
      <c r="H79" s="7">
        <f>F79-G79</f>
        <v>200</v>
      </c>
      <c r="I79" s="7">
        <f t="shared" ref="I79:J82" si="14">F79+C79</f>
        <v>38944.699999999997</v>
      </c>
      <c r="J79" s="7">
        <f t="shared" si="14"/>
        <v>38944.699999999997</v>
      </c>
      <c r="K79" s="7">
        <f>I79-J79</f>
        <v>0</v>
      </c>
    </row>
    <row r="80" spans="1:11" x14ac:dyDescent="0.25">
      <c r="A80" s="16" t="s">
        <v>60</v>
      </c>
      <c r="B80" s="17">
        <v>2021</v>
      </c>
      <c r="C80" s="12">
        <v>41444</v>
      </c>
      <c r="D80" s="12">
        <v>41644</v>
      </c>
      <c r="E80" s="11">
        <f>C80-D80</f>
        <v>-200</v>
      </c>
      <c r="F80" s="11">
        <v>600</v>
      </c>
      <c r="G80" s="11">
        <v>400</v>
      </c>
      <c r="H80" s="11">
        <f>F80-G80</f>
        <v>200</v>
      </c>
      <c r="I80" s="11">
        <f t="shared" si="14"/>
        <v>42044</v>
      </c>
      <c r="J80" s="11">
        <f t="shared" si="14"/>
        <v>42044</v>
      </c>
      <c r="K80" s="11">
        <f>I80-J80</f>
        <v>0</v>
      </c>
    </row>
    <row r="81" spans="1:11" x14ac:dyDescent="0.25">
      <c r="A81" s="16"/>
      <c r="B81" s="15">
        <v>2022</v>
      </c>
      <c r="C81" s="12">
        <v>43150</v>
      </c>
      <c r="D81" s="12">
        <v>43350</v>
      </c>
      <c r="E81" s="9">
        <f>C81-D81</f>
        <v>-200</v>
      </c>
      <c r="F81" s="9">
        <v>600</v>
      </c>
      <c r="G81" s="9">
        <v>400</v>
      </c>
      <c r="H81" s="9">
        <f>F81-G81</f>
        <v>200</v>
      </c>
      <c r="I81" s="9">
        <f t="shared" si="14"/>
        <v>43750</v>
      </c>
      <c r="J81" s="9">
        <f t="shared" si="14"/>
        <v>43750</v>
      </c>
      <c r="K81" s="9">
        <f>I81-J81</f>
        <v>0</v>
      </c>
    </row>
    <row r="82" spans="1:11" x14ac:dyDescent="0.25">
      <c r="A82" s="6"/>
      <c r="B82" s="15">
        <v>2023</v>
      </c>
      <c r="C82" s="12">
        <v>45525</v>
      </c>
      <c r="D82" s="12">
        <v>45775</v>
      </c>
      <c r="E82" s="9">
        <f>C82-D82</f>
        <v>-250</v>
      </c>
      <c r="F82" s="9">
        <v>700</v>
      </c>
      <c r="G82" s="9">
        <v>450</v>
      </c>
      <c r="H82" s="9">
        <f>F82-G82</f>
        <v>250</v>
      </c>
      <c r="I82" s="9">
        <f t="shared" si="14"/>
        <v>46225</v>
      </c>
      <c r="J82" s="9">
        <f t="shared" si="14"/>
        <v>46225</v>
      </c>
      <c r="K82" s="9">
        <f>I82-J82</f>
        <v>0</v>
      </c>
    </row>
    <row r="83" spans="1:11" ht="30.1" customHeight="1" x14ac:dyDescent="0.25">
      <c r="A83" s="30" t="s">
        <v>61</v>
      </c>
      <c r="B83" s="19"/>
      <c r="C83" s="19"/>
      <c r="D83" s="19"/>
      <c r="E83" s="19"/>
      <c r="F83" s="19"/>
      <c r="G83" s="19"/>
      <c r="H83" s="19"/>
      <c r="I83" s="19"/>
      <c r="J83" s="19"/>
      <c r="K83" s="20"/>
    </row>
    <row r="84" spans="1:11" x14ac:dyDescent="0.25">
      <c r="A84" s="5" t="s">
        <v>62</v>
      </c>
      <c r="B84" s="15">
        <v>2020</v>
      </c>
      <c r="C84" s="12">
        <v>4051.52</v>
      </c>
      <c r="D84" s="12">
        <v>4051.52</v>
      </c>
      <c r="E84" s="7">
        <f>C84-D84</f>
        <v>0</v>
      </c>
      <c r="F84" s="8">
        <v>210</v>
      </c>
      <c r="G84" s="8">
        <v>161</v>
      </c>
      <c r="H84" s="7">
        <f>F84-G84</f>
        <v>49</v>
      </c>
      <c r="I84" s="7">
        <f t="shared" ref="I84:J87" si="15">F84+C84</f>
        <v>4261.5200000000004</v>
      </c>
      <c r="J84" s="7">
        <f t="shared" si="15"/>
        <v>4212.5200000000004</v>
      </c>
      <c r="K84" s="7">
        <f>I84-J84</f>
        <v>49</v>
      </c>
    </row>
    <row r="85" spans="1:11" x14ac:dyDescent="0.25">
      <c r="A85" s="16" t="s">
        <v>63</v>
      </c>
      <c r="B85" s="17">
        <v>2021</v>
      </c>
      <c r="C85" s="12">
        <v>4150</v>
      </c>
      <c r="D85" s="12">
        <v>4150</v>
      </c>
      <c r="E85" s="11">
        <f>C85-D85</f>
        <v>0</v>
      </c>
      <c r="F85" s="11">
        <v>210</v>
      </c>
      <c r="G85" s="11">
        <v>160</v>
      </c>
      <c r="H85" s="11">
        <f>F85-G85</f>
        <v>50</v>
      </c>
      <c r="I85" s="11">
        <f t="shared" si="15"/>
        <v>4360</v>
      </c>
      <c r="J85" s="11">
        <f t="shared" si="15"/>
        <v>4310</v>
      </c>
      <c r="K85" s="11">
        <f>I85-J85</f>
        <v>50</v>
      </c>
    </row>
    <row r="86" spans="1:11" x14ac:dyDescent="0.25">
      <c r="A86" s="16"/>
      <c r="B86" s="15">
        <v>2022</v>
      </c>
      <c r="C86" s="12">
        <v>4150</v>
      </c>
      <c r="D86" s="12">
        <v>4150</v>
      </c>
      <c r="E86" s="9">
        <f>C86-D86</f>
        <v>0</v>
      </c>
      <c r="F86" s="9">
        <v>210</v>
      </c>
      <c r="G86" s="9">
        <v>160</v>
      </c>
      <c r="H86" s="9">
        <f>F86-G86</f>
        <v>50</v>
      </c>
      <c r="I86" s="9">
        <f t="shared" si="15"/>
        <v>4360</v>
      </c>
      <c r="J86" s="9">
        <f t="shared" si="15"/>
        <v>4310</v>
      </c>
      <c r="K86" s="9">
        <f>I86-J86</f>
        <v>50</v>
      </c>
    </row>
    <row r="87" spans="1:11" x14ac:dyDescent="0.25">
      <c r="A87" s="6"/>
      <c r="B87" s="15">
        <v>2023</v>
      </c>
      <c r="C87" s="12">
        <v>4150</v>
      </c>
      <c r="D87" s="12">
        <v>4150</v>
      </c>
      <c r="E87" s="9">
        <f>C87-D87</f>
        <v>0</v>
      </c>
      <c r="F87" s="9">
        <v>210</v>
      </c>
      <c r="G87" s="9">
        <v>160</v>
      </c>
      <c r="H87" s="9">
        <f>F87-G87</f>
        <v>50</v>
      </c>
      <c r="I87" s="9">
        <f t="shared" si="15"/>
        <v>4360</v>
      </c>
      <c r="J87" s="9">
        <f t="shared" si="15"/>
        <v>4310</v>
      </c>
      <c r="K87" s="9">
        <f>I87-J87</f>
        <v>50</v>
      </c>
    </row>
    <row r="88" spans="1:11" ht="30.1" customHeight="1" x14ac:dyDescent="0.25">
      <c r="A88" s="30" t="s">
        <v>64</v>
      </c>
      <c r="B88" s="19"/>
      <c r="C88" s="19"/>
      <c r="D88" s="19"/>
      <c r="E88" s="19"/>
      <c r="F88" s="19"/>
      <c r="G88" s="19"/>
      <c r="H88" s="19"/>
      <c r="I88" s="19"/>
      <c r="J88" s="19"/>
      <c r="K88" s="20"/>
    </row>
    <row r="89" spans="1:11" x14ac:dyDescent="0.25">
      <c r="A89" s="5" t="s">
        <v>65</v>
      </c>
      <c r="B89" s="15">
        <v>2020</v>
      </c>
      <c r="C89" s="12">
        <v>4201</v>
      </c>
      <c r="D89" s="12">
        <v>4201</v>
      </c>
      <c r="E89" s="7">
        <f>C89-D89</f>
        <v>0</v>
      </c>
      <c r="F89" s="8">
        <v>89</v>
      </c>
      <c r="G89" s="8">
        <v>89</v>
      </c>
      <c r="H89" s="7">
        <f>F89-G89</f>
        <v>0</v>
      </c>
      <c r="I89" s="7">
        <f t="shared" ref="I89:J92" si="16">F89+C89</f>
        <v>4290</v>
      </c>
      <c r="J89" s="7">
        <f t="shared" si="16"/>
        <v>4290</v>
      </c>
      <c r="K89" s="7">
        <f>I89-J89</f>
        <v>0</v>
      </c>
    </row>
    <row r="90" spans="1:11" x14ac:dyDescent="0.25">
      <c r="A90" s="16" t="s">
        <v>66</v>
      </c>
      <c r="B90" s="17">
        <v>2021</v>
      </c>
      <c r="C90" s="12">
        <v>4579</v>
      </c>
      <c r="D90" s="12">
        <v>4579</v>
      </c>
      <c r="E90" s="11">
        <f>C90-D90</f>
        <v>0</v>
      </c>
      <c r="F90" s="11">
        <v>94</v>
      </c>
      <c r="G90" s="11">
        <v>94</v>
      </c>
      <c r="H90" s="11">
        <f>F90-G90</f>
        <v>0</v>
      </c>
      <c r="I90" s="11">
        <f t="shared" si="16"/>
        <v>4673</v>
      </c>
      <c r="J90" s="11">
        <f t="shared" si="16"/>
        <v>4673</v>
      </c>
      <c r="K90" s="11">
        <f>I90-J90</f>
        <v>0</v>
      </c>
    </row>
    <row r="91" spans="1:11" x14ac:dyDescent="0.25">
      <c r="A91" s="16"/>
      <c r="B91" s="15">
        <v>2022</v>
      </c>
      <c r="C91" s="12">
        <v>4990</v>
      </c>
      <c r="D91" s="12">
        <v>4990</v>
      </c>
      <c r="E91" s="9">
        <f>C91-D91</f>
        <v>0</v>
      </c>
      <c r="F91" s="9">
        <v>99</v>
      </c>
      <c r="G91" s="9">
        <v>99</v>
      </c>
      <c r="H91" s="9">
        <f>F91-G91</f>
        <v>0</v>
      </c>
      <c r="I91" s="9">
        <f t="shared" si="16"/>
        <v>5089</v>
      </c>
      <c r="J91" s="9">
        <f t="shared" si="16"/>
        <v>5089</v>
      </c>
      <c r="K91" s="9">
        <f>I91-J91</f>
        <v>0</v>
      </c>
    </row>
    <row r="92" spans="1:11" x14ac:dyDescent="0.25">
      <c r="A92" s="6"/>
      <c r="B92" s="15">
        <v>2023</v>
      </c>
      <c r="C92" s="12">
        <v>5437</v>
      </c>
      <c r="D92" s="12">
        <v>5437</v>
      </c>
      <c r="E92" s="9">
        <f>C92-D92</f>
        <v>0</v>
      </c>
      <c r="F92" s="9">
        <v>104</v>
      </c>
      <c r="G92" s="9">
        <v>104</v>
      </c>
      <c r="H92" s="9">
        <f>F92-G92</f>
        <v>0</v>
      </c>
      <c r="I92" s="9">
        <f t="shared" si="16"/>
        <v>5541</v>
      </c>
      <c r="J92" s="9">
        <f t="shared" si="16"/>
        <v>5541</v>
      </c>
      <c r="K92" s="9">
        <f>I92-J92</f>
        <v>0</v>
      </c>
    </row>
    <row r="93" spans="1:11" ht="30.1" customHeight="1" x14ac:dyDescent="0.25">
      <c r="A93" s="18" t="s">
        <v>67</v>
      </c>
      <c r="B93" s="19"/>
      <c r="C93" s="19"/>
      <c r="D93" s="19"/>
      <c r="E93" s="19"/>
      <c r="F93" s="19"/>
      <c r="G93" s="19"/>
      <c r="H93" s="19"/>
      <c r="I93" s="19"/>
      <c r="J93" s="19"/>
      <c r="K93" s="20"/>
    </row>
    <row r="94" spans="1:11" x14ac:dyDescent="0.25">
      <c r="A94" s="5" t="s">
        <v>68</v>
      </c>
      <c r="B94" s="15">
        <v>2020</v>
      </c>
      <c r="C94" s="12">
        <v>16973</v>
      </c>
      <c r="D94" s="12">
        <v>16973</v>
      </c>
      <c r="E94" s="7">
        <f>C94-D94</f>
        <v>0</v>
      </c>
      <c r="F94" s="8">
        <v>127</v>
      </c>
      <c r="G94" s="8">
        <v>127</v>
      </c>
      <c r="H94" s="7">
        <f>F94-G94</f>
        <v>0</v>
      </c>
      <c r="I94" s="7">
        <f t="shared" ref="I94:J97" si="17">F94+C94</f>
        <v>17100</v>
      </c>
      <c r="J94" s="7">
        <f t="shared" si="17"/>
        <v>17100</v>
      </c>
      <c r="K94" s="7">
        <f>I94-J94</f>
        <v>0</v>
      </c>
    </row>
    <row r="95" spans="1:11" x14ac:dyDescent="0.25">
      <c r="A95" s="16" t="s">
        <v>69</v>
      </c>
      <c r="B95" s="17">
        <v>2021</v>
      </c>
      <c r="C95" s="12">
        <v>17411</v>
      </c>
      <c r="D95" s="12">
        <v>17411</v>
      </c>
      <c r="E95" s="11">
        <f>C95-D95</f>
        <v>0</v>
      </c>
      <c r="F95" s="11">
        <v>132</v>
      </c>
      <c r="G95" s="11">
        <v>132</v>
      </c>
      <c r="H95" s="11">
        <f>F95-G95</f>
        <v>0</v>
      </c>
      <c r="I95" s="11">
        <f t="shared" si="17"/>
        <v>17543</v>
      </c>
      <c r="J95" s="11">
        <f t="shared" si="17"/>
        <v>17543</v>
      </c>
      <c r="K95" s="11">
        <f>I95-J95</f>
        <v>0</v>
      </c>
    </row>
    <row r="96" spans="1:11" x14ac:dyDescent="0.25">
      <c r="A96" s="16"/>
      <c r="B96" s="15">
        <v>2022</v>
      </c>
      <c r="C96" s="12">
        <v>17995</v>
      </c>
      <c r="D96" s="12">
        <v>17995</v>
      </c>
      <c r="E96" s="9">
        <f>C96-D96</f>
        <v>0</v>
      </c>
      <c r="F96" s="9">
        <v>140</v>
      </c>
      <c r="G96" s="9">
        <v>140</v>
      </c>
      <c r="H96" s="9">
        <f>F96-G96</f>
        <v>0</v>
      </c>
      <c r="I96" s="9">
        <f t="shared" si="17"/>
        <v>18135</v>
      </c>
      <c r="J96" s="9">
        <f t="shared" si="17"/>
        <v>18135</v>
      </c>
      <c r="K96" s="9">
        <f>I96-J96</f>
        <v>0</v>
      </c>
    </row>
    <row r="97" spans="1:11" x14ac:dyDescent="0.25">
      <c r="A97" s="6"/>
      <c r="B97" s="15">
        <v>2023</v>
      </c>
      <c r="C97" s="12">
        <v>18355</v>
      </c>
      <c r="D97" s="12">
        <v>18355</v>
      </c>
      <c r="E97" s="9">
        <f>C97-D97</f>
        <v>0</v>
      </c>
      <c r="F97" s="9">
        <v>158</v>
      </c>
      <c r="G97" s="9">
        <v>158</v>
      </c>
      <c r="H97" s="9">
        <f>F97-G97</f>
        <v>0</v>
      </c>
      <c r="I97" s="9">
        <f t="shared" si="17"/>
        <v>18513</v>
      </c>
      <c r="J97" s="9">
        <f t="shared" si="17"/>
        <v>18513</v>
      </c>
      <c r="K97" s="9">
        <f>I97-J97</f>
        <v>0</v>
      </c>
    </row>
    <row r="98" spans="1:11" ht="30.1" customHeight="1" x14ac:dyDescent="0.25">
      <c r="A98" s="30" t="s">
        <v>70</v>
      </c>
      <c r="B98" s="19"/>
      <c r="C98" s="19"/>
      <c r="D98" s="19"/>
      <c r="E98" s="19"/>
      <c r="F98" s="19"/>
      <c r="G98" s="19"/>
      <c r="H98" s="19"/>
      <c r="I98" s="19"/>
      <c r="J98" s="19"/>
      <c r="K98" s="20"/>
    </row>
    <row r="99" spans="1:11" x14ac:dyDescent="0.25">
      <c r="A99" s="5" t="s">
        <v>71</v>
      </c>
      <c r="B99" s="15">
        <v>2020</v>
      </c>
      <c r="C99" s="12">
        <v>8524</v>
      </c>
      <c r="D99" s="12">
        <v>8524</v>
      </c>
      <c r="E99" s="7">
        <f>C99-D99</f>
        <v>0</v>
      </c>
      <c r="F99" s="11">
        <v>0</v>
      </c>
      <c r="G99" s="11">
        <v>0</v>
      </c>
      <c r="H99" s="7">
        <f>F99-G99</f>
        <v>0</v>
      </c>
      <c r="I99" s="7">
        <f t="shared" ref="I99:J102" si="18">F99+C99</f>
        <v>8524</v>
      </c>
      <c r="J99" s="7">
        <f t="shared" si="18"/>
        <v>8524</v>
      </c>
      <c r="K99" s="7">
        <f>I99-J99</f>
        <v>0</v>
      </c>
    </row>
    <row r="100" spans="1:11" x14ac:dyDescent="0.25">
      <c r="A100" s="16" t="s">
        <v>72</v>
      </c>
      <c r="B100" s="17">
        <v>2021</v>
      </c>
      <c r="C100" s="12">
        <v>8770</v>
      </c>
      <c r="D100" s="12">
        <v>8770</v>
      </c>
      <c r="E100" s="11">
        <f>C100-D100</f>
        <v>0</v>
      </c>
      <c r="F100" s="11">
        <v>0</v>
      </c>
      <c r="G100" s="11">
        <v>0</v>
      </c>
      <c r="H100" s="11">
        <f>F100-G100</f>
        <v>0</v>
      </c>
      <c r="I100" s="11">
        <f t="shared" si="18"/>
        <v>8770</v>
      </c>
      <c r="J100" s="11">
        <f t="shared" si="18"/>
        <v>8770</v>
      </c>
      <c r="K100" s="11">
        <f>I100-J100</f>
        <v>0</v>
      </c>
    </row>
    <row r="101" spans="1:11" x14ac:dyDescent="0.25">
      <c r="A101" s="16"/>
      <c r="B101" s="15">
        <v>2022</v>
      </c>
      <c r="C101" s="12">
        <v>9034</v>
      </c>
      <c r="D101" s="12">
        <v>9034</v>
      </c>
      <c r="E101" s="9">
        <f>C101-D101</f>
        <v>0</v>
      </c>
      <c r="F101" s="11">
        <v>0</v>
      </c>
      <c r="G101" s="11">
        <v>0</v>
      </c>
      <c r="H101" s="9">
        <f>F101-G101</f>
        <v>0</v>
      </c>
      <c r="I101" s="9">
        <f t="shared" si="18"/>
        <v>9034</v>
      </c>
      <c r="J101" s="9">
        <f t="shared" si="18"/>
        <v>9034</v>
      </c>
      <c r="K101" s="9">
        <f>I101-J101</f>
        <v>0</v>
      </c>
    </row>
    <row r="102" spans="1:11" x14ac:dyDescent="0.25">
      <c r="A102" s="6"/>
      <c r="B102" s="15">
        <v>2023</v>
      </c>
      <c r="C102" s="12">
        <v>9304</v>
      </c>
      <c r="D102" s="12">
        <v>9304</v>
      </c>
      <c r="E102" s="9">
        <f>C102-D102</f>
        <v>0</v>
      </c>
      <c r="F102" s="11">
        <v>0</v>
      </c>
      <c r="G102" s="11">
        <v>0</v>
      </c>
      <c r="H102" s="9">
        <f>F102-G102</f>
        <v>0</v>
      </c>
      <c r="I102" s="9">
        <f t="shared" si="18"/>
        <v>9304</v>
      </c>
      <c r="J102" s="9">
        <f t="shared" si="18"/>
        <v>9304</v>
      </c>
      <c r="K102" s="9">
        <f>I102-J102</f>
        <v>0</v>
      </c>
    </row>
    <row r="103" spans="1:11" ht="29.9" customHeight="1" x14ac:dyDescent="0.25">
      <c r="A103" s="30" t="s">
        <v>271</v>
      </c>
      <c r="B103" s="19"/>
      <c r="C103" s="19"/>
      <c r="D103" s="19"/>
      <c r="E103" s="19"/>
      <c r="F103" s="19"/>
      <c r="G103" s="19"/>
      <c r="H103" s="19"/>
      <c r="I103" s="19"/>
      <c r="J103" s="19"/>
      <c r="K103" s="20"/>
    </row>
    <row r="104" spans="1:11" x14ac:dyDescent="0.25">
      <c r="A104" s="5"/>
      <c r="B104" s="15">
        <v>2020</v>
      </c>
      <c r="C104" s="13">
        <f>SUMIF($B$9:$B$102,$B104,C$9:C$102)</f>
        <v>425525.63400000002</v>
      </c>
      <c r="D104" s="13">
        <f>SUMIF($B$9:$B$102,$B104,D$9:D$102)</f>
        <v>425725.636</v>
      </c>
      <c r="E104" s="11">
        <f>C104-D104</f>
        <v>-200.00199999997858</v>
      </c>
      <c r="F104" s="13">
        <f>SUMIF($B$9:$B$102,$B104,F$9:F$102)</f>
        <v>3819</v>
      </c>
      <c r="G104" s="13">
        <f>SUMIF($B$9:$B$102,$B104,G$9:G$102)</f>
        <v>3349.3199999999997</v>
      </c>
      <c r="H104" s="11">
        <f>F104-G104</f>
        <v>469.68000000000029</v>
      </c>
      <c r="I104" s="11">
        <f t="shared" ref="I104:J107" si="19">F104+C104</f>
        <v>429344.63400000002</v>
      </c>
      <c r="J104" s="11">
        <f t="shared" si="19"/>
        <v>429074.95600000001</v>
      </c>
      <c r="K104" s="11">
        <f>I104-J104</f>
        <v>269.67800000001444</v>
      </c>
    </row>
    <row r="105" spans="1:11" x14ac:dyDescent="0.25">
      <c r="A105" s="16"/>
      <c r="B105" s="17">
        <v>2021</v>
      </c>
      <c r="C105" s="13">
        <f t="shared" ref="C105:G107" si="20">SUMIF($B$9:$B$102,$B105,C$9:C$102)</f>
        <v>453317.0722</v>
      </c>
      <c r="D105" s="13">
        <f t="shared" si="20"/>
        <v>453517.0722</v>
      </c>
      <c r="E105" s="11">
        <f>C105-D105</f>
        <v>-200</v>
      </c>
      <c r="F105" s="13">
        <f t="shared" si="20"/>
        <v>3691.1</v>
      </c>
      <c r="G105" s="13">
        <f t="shared" si="20"/>
        <v>3176.1732000000002</v>
      </c>
      <c r="H105" s="11">
        <f>F105-G105</f>
        <v>514.92679999999973</v>
      </c>
      <c r="I105" s="11">
        <f t="shared" si="19"/>
        <v>457008.17219999997</v>
      </c>
      <c r="J105" s="11">
        <f t="shared" si="19"/>
        <v>456693.24540000001</v>
      </c>
      <c r="K105" s="11">
        <f>I105-J105</f>
        <v>314.92679999995744</v>
      </c>
    </row>
    <row r="106" spans="1:11" x14ac:dyDescent="0.25">
      <c r="A106" s="16"/>
      <c r="B106" s="15">
        <v>2022</v>
      </c>
      <c r="C106" s="13">
        <f t="shared" si="20"/>
        <v>465698.643622</v>
      </c>
      <c r="D106" s="13">
        <f t="shared" si="20"/>
        <v>465898.643622</v>
      </c>
      <c r="E106" s="11">
        <f>C106-D106</f>
        <v>-200</v>
      </c>
      <c r="F106" s="13">
        <f t="shared" si="20"/>
        <v>3718.241</v>
      </c>
      <c r="G106" s="13">
        <f t="shared" si="20"/>
        <v>3203.0649320000002</v>
      </c>
      <c r="H106" s="11">
        <f>F106-G106</f>
        <v>515.17606799999976</v>
      </c>
      <c r="I106" s="11">
        <f t="shared" si="19"/>
        <v>469416.88462199998</v>
      </c>
      <c r="J106" s="11">
        <f t="shared" si="19"/>
        <v>469101.70855400001</v>
      </c>
      <c r="K106" s="11">
        <f>I106-J106</f>
        <v>315.17606799997156</v>
      </c>
    </row>
    <row r="107" spans="1:11" x14ac:dyDescent="0.25">
      <c r="A107" s="6"/>
      <c r="B107" s="15">
        <v>2023</v>
      </c>
      <c r="C107" s="13">
        <f t="shared" si="20"/>
        <v>477119.56345821999</v>
      </c>
      <c r="D107" s="13">
        <f t="shared" si="20"/>
        <v>477369.56345821999</v>
      </c>
      <c r="E107" s="11">
        <f>C107-D107</f>
        <v>-250</v>
      </c>
      <c r="F107" s="13">
        <f t="shared" si="20"/>
        <v>3845.4234100000003</v>
      </c>
      <c r="G107" s="13">
        <f t="shared" si="20"/>
        <v>3279.9955813199999</v>
      </c>
      <c r="H107" s="11">
        <f>F107-G107</f>
        <v>565.4278286800004</v>
      </c>
      <c r="I107" s="11">
        <f t="shared" si="19"/>
        <v>480964.98686821997</v>
      </c>
      <c r="J107" s="11">
        <f t="shared" si="19"/>
        <v>480649.55903954001</v>
      </c>
      <c r="K107" s="11">
        <f>I107-J107</f>
        <v>315.42782867996721</v>
      </c>
    </row>
  </sheetData>
  <mergeCells count="37">
    <mergeCell ref="A93:K93"/>
    <mergeCell ref="A98:K98"/>
    <mergeCell ref="A103:K103"/>
    <mergeCell ref="A63:K63"/>
    <mergeCell ref="A73:K73"/>
    <mergeCell ref="A78:K78"/>
    <mergeCell ref="A83:K83"/>
    <mergeCell ref="A88:K88"/>
    <mergeCell ref="A1:K1"/>
    <mergeCell ref="A4:K4"/>
    <mergeCell ref="C5:E5"/>
    <mergeCell ref="F5:H5"/>
    <mergeCell ref="I5:K5"/>
    <mergeCell ref="A3:G3"/>
    <mergeCell ref="I2:K2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A58:K58"/>
    <mergeCell ref="A68:K68"/>
    <mergeCell ref="A8:K8"/>
    <mergeCell ref="A28:K28"/>
    <mergeCell ref="A48:K48"/>
    <mergeCell ref="A43:K43"/>
    <mergeCell ref="A53:K53"/>
    <mergeCell ref="A13:K13"/>
    <mergeCell ref="A18:K18"/>
    <mergeCell ref="A23:K23"/>
    <mergeCell ref="A33:K33"/>
    <mergeCell ref="A38:K38"/>
  </mergeCells>
  <printOptions horizontalCentered="1"/>
  <pageMargins left="0" right="0" top="0.78740157480314965" bottom="0.59055118110236227" header="0.31496062992125984" footer="0.31496062992125984"/>
  <pageSetup paperSize="9" scale="87" fitToHeight="5" orientation="landscape" r:id="rId1"/>
  <headerFooter>
    <oddHeader>&amp;RPř. č. 3 k tisku č. 2855(2019)</oddHeader>
    <oddFooter>&amp;CStrana č. &amp;P</oddFooter>
  </headerFooter>
  <rowBreaks count="1" manualBreakCount="1"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K12"/>
  <sheetViews>
    <sheetView zoomScaleNormal="100" workbookViewId="0">
      <pane ySplit="7" topLeftCell="A8" activePane="bottomLeft" state="frozen"/>
      <selection activeCell="N3" sqref="N3"/>
      <selection pane="bottomLeft" sqref="A1:K1"/>
    </sheetView>
  </sheetViews>
  <sheetFormatPr defaultRowHeight="14.3" x14ac:dyDescent="0.25"/>
  <cols>
    <col min="1" max="1" width="10.75" style="4" customWidth="1"/>
    <col min="2" max="2" width="10.75" style="1" customWidth="1"/>
    <col min="3" max="11" width="10.75" customWidth="1"/>
  </cols>
  <sheetData>
    <row r="1" spans="1:11" ht="18" customHeight="1" x14ac:dyDescent="0.25">
      <c r="A1" s="21" t="s">
        <v>287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I2" s="25" t="s">
        <v>274</v>
      </c>
      <c r="J2" s="25"/>
      <c r="K2" s="25"/>
    </row>
    <row r="3" spans="1:11" x14ac:dyDescent="0.25">
      <c r="A3" s="22" t="s">
        <v>9</v>
      </c>
      <c r="B3" s="22"/>
      <c r="C3" s="22"/>
      <c r="D3" s="22"/>
      <c r="E3" s="22"/>
      <c r="F3" s="22"/>
      <c r="G3" s="22"/>
    </row>
    <row r="4" spans="1:11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x14ac:dyDescent="0.25">
      <c r="C5" s="24" t="s">
        <v>0</v>
      </c>
      <c r="D5" s="24"/>
      <c r="E5" s="24"/>
      <c r="F5" s="24" t="s">
        <v>1</v>
      </c>
      <c r="G5" s="24"/>
      <c r="H5" s="24"/>
      <c r="I5" s="24" t="s">
        <v>2</v>
      </c>
      <c r="J5" s="24"/>
      <c r="K5" s="24"/>
    </row>
    <row r="6" spans="1:11" ht="14.95" customHeight="1" x14ac:dyDescent="0.25">
      <c r="A6" s="2" t="s">
        <v>6</v>
      </c>
      <c r="B6" s="28" t="s">
        <v>8</v>
      </c>
      <c r="C6" s="28" t="s">
        <v>3</v>
      </c>
      <c r="D6" s="28" t="s">
        <v>4</v>
      </c>
      <c r="E6" s="29" t="s">
        <v>285</v>
      </c>
      <c r="F6" s="28" t="s">
        <v>3</v>
      </c>
      <c r="G6" s="28" t="s">
        <v>4</v>
      </c>
      <c r="H6" s="29" t="s">
        <v>285</v>
      </c>
      <c r="I6" s="28" t="s">
        <v>3</v>
      </c>
      <c r="J6" s="28" t="s">
        <v>4</v>
      </c>
      <c r="K6" s="29" t="s">
        <v>285</v>
      </c>
    </row>
    <row r="7" spans="1:11" x14ac:dyDescent="0.25">
      <c r="A7" s="3" t="s">
        <v>7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30.1" customHeight="1" x14ac:dyDescent="0.25">
      <c r="A8" s="30" t="s">
        <v>73</v>
      </c>
      <c r="B8" s="19"/>
      <c r="C8" s="19"/>
      <c r="D8" s="19"/>
      <c r="E8" s="19"/>
      <c r="F8" s="19"/>
      <c r="G8" s="19"/>
      <c r="H8" s="19"/>
      <c r="I8" s="19"/>
      <c r="J8" s="19"/>
      <c r="K8" s="20"/>
    </row>
    <row r="9" spans="1:11" x14ac:dyDescent="0.25">
      <c r="A9" s="5" t="s">
        <v>74</v>
      </c>
      <c r="B9" s="15">
        <v>2020</v>
      </c>
      <c r="C9" s="12">
        <v>21077.200000000001</v>
      </c>
      <c r="D9" s="12">
        <v>21077.200000000001</v>
      </c>
      <c r="E9" s="7">
        <f>C9-D9</f>
        <v>0</v>
      </c>
      <c r="F9" s="8">
        <v>0</v>
      </c>
      <c r="G9" s="8">
        <v>0</v>
      </c>
      <c r="H9" s="7">
        <f>F9-G9</f>
        <v>0</v>
      </c>
      <c r="I9" s="7">
        <f t="shared" ref="I9:J12" si="0">F9+C9</f>
        <v>21077.200000000001</v>
      </c>
      <c r="J9" s="7">
        <f t="shared" si="0"/>
        <v>21077.200000000001</v>
      </c>
      <c r="K9" s="7">
        <f>I9-J9</f>
        <v>0</v>
      </c>
    </row>
    <row r="10" spans="1:11" x14ac:dyDescent="0.25">
      <c r="A10" s="16" t="s">
        <v>75</v>
      </c>
      <c r="B10" s="17">
        <v>2021</v>
      </c>
      <c r="C10" s="12">
        <v>21840.2</v>
      </c>
      <c r="D10" s="12">
        <v>21840.2</v>
      </c>
      <c r="E10" s="11">
        <f>C10-D10</f>
        <v>0</v>
      </c>
      <c r="F10" s="11">
        <v>0</v>
      </c>
      <c r="G10" s="11">
        <v>0</v>
      </c>
      <c r="H10" s="11">
        <f>F10-G10</f>
        <v>0</v>
      </c>
      <c r="I10" s="11">
        <f t="shared" si="0"/>
        <v>21840.2</v>
      </c>
      <c r="J10" s="11">
        <f t="shared" si="0"/>
        <v>21840.2</v>
      </c>
      <c r="K10" s="11">
        <f>I10-J10</f>
        <v>0</v>
      </c>
    </row>
    <row r="11" spans="1:11" x14ac:dyDescent="0.25">
      <c r="A11" s="16"/>
      <c r="B11" s="15">
        <v>2022</v>
      </c>
      <c r="C11" s="12">
        <v>22620.2</v>
      </c>
      <c r="D11" s="12">
        <v>22620.2</v>
      </c>
      <c r="E11" s="9">
        <f>C11-D11</f>
        <v>0</v>
      </c>
      <c r="F11" s="9">
        <v>0</v>
      </c>
      <c r="G11" s="9">
        <v>0</v>
      </c>
      <c r="H11" s="9">
        <f>F11-G11</f>
        <v>0</v>
      </c>
      <c r="I11" s="9">
        <f t="shared" si="0"/>
        <v>22620.2</v>
      </c>
      <c r="J11" s="9">
        <f t="shared" si="0"/>
        <v>22620.2</v>
      </c>
      <c r="K11" s="9">
        <f>I11-J11</f>
        <v>0</v>
      </c>
    </row>
    <row r="12" spans="1:11" x14ac:dyDescent="0.25">
      <c r="A12" s="6"/>
      <c r="B12" s="15">
        <v>2023</v>
      </c>
      <c r="C12" s="12">
        <v>23440.2</v>
      </c>
      <c r="D12" s="12">
        <v>23440.2</v>
      </c>
      <c r="E12" s="9">
        <f>C12-D12</f>
        <v>0</v>
      </c>
      <c r="F12" s="9">
        <v>0</v>
      </c>
      <c r="G12" s="9">
        <v>0</v>
      </c>
      <c r="H12" s="9">
        <f>F12-G12</f>
        <v>0</v>
      </c>
      <c r="I12" s="9">
        <f t="shared" si="0"/>
        <v>23440.2</v>
      </c>
      <c r="J12" s="9">
        <f t="shared" si="0"/>
        <v>23440.2</v>
      </c>
      <c r="K12" s="9">
        <f>I12-J12</f>
        <v>0</v>
      </c>
    </row>
  </sheetData>
  <mergeCells count="18">
    <mergeCell ref="A1:K1"/>
    <mergeCell ref="A4:K4"/>
    <mergeCell ref="C5:E5"/>
    <mergeCell ref="F5:H5"/>
    <mergeCell ref="I5:K5"/>
    <mergeCell ref="A3:G3"/>
    <mergeCell ref="I2:K2"/>
    <mergeCell ref="A8:K8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</mergeCells>
  <printOptions horizontalCentered="1"/>
  <pageMargins left="0" right="0" top="0.78740157480314965" bottom="0.59055118110236227" header="0.31496062992125984" footer="0.31496062992125984"/>
  <pageSetup paperSize="9" scale="88" orientation="landscape" r:id="rId1"/>
  <headerFooter>
    <oddHeader>&amp;RPř. č. 3 k tisku č. 2855(2019)</oddHeader>
    <oddFooter>&amp;CStrana č.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K12"/>
  <sheetViews>
    <sheetView zoomScaleNormal="100" workbookViewId="0">
      <pane ySplit="7" topLeftCell="A8" activePane="bottomLeft" state="frozen"/>
      <selection activeCell="N3" sqref="N3"/>
      <selection pane="bottomLeft" sqref="A1:K1"/>
    </sheetView>
  </sheetViews>
  <sheetFormatPr defaultRowHeight="14.3" x14ac:dyDescent="0.25"/>
  <cols>
    <col min="1" max="1" width="10.75" style="4" customWidth="1"/>
    <col min="2" max="2" width="10.75" style="1" customWidth="1"/>
    <col min="3" max="11" width="10.75" customWidth="1"/>
  </cols>
  <sheetData>
    <row r="1" spans="1:11" ht="18" customHeight="1" x14ac:dyDescent="0.25">
      <c r="A1" s="21" t="s">
        <v>287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I2" s="25" t="s">
        <v>275</v>
      </c>
      <c r="J2" s="25"/>
      <c r="K2" s="25"/>
    </row>
    <row r="3" spans="1:11" x14ac:dyDescent="0.25">
      <c r="A3" s="22" t="s">
        <v>9</v>
      </c>
      <c r="B3" s="22"/>
      <c r="C3" s="22"/>
      <c r="D3" s="22"/>
      <c r="E3" s="22"/>
      <c r="F3" s="22"/>
      <c r="G3" s="22"/>
    </row>
    <row r="4" spans="1:11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x14ac:dyDescent="0.25">
      <c r="C5" s="24" t="s">
        <v>0</v>
      </c>
      <c r="D5" s="24"/>
      <c r="E5" s="24"/>
      <c r="F5" s="24" t="s">
        <v>1</v>
      </c>
      <c r="G5" s="24"/>
      <c r="H5" s="24"/>
      <c r="I5" s="24" t="s">
        <v>2</v>
      </c>
      <c r="J5" s="24"/>
      <c r="K5" s="24"/>
    </row>
    <row r="6" spans="1:11" ht="14.95" customHeight="1" x14ac:dyDescent="0.25">
      <c r="A6" s="2" t="s">
        <v>6</v>
      </c>
      <c r="B6" s="28" t="s">
        <v>8</v>
      </c>
      <c r="C6" s="28" t="s">
        <v>3</v>
      </c>
      <c r="D6" s="28" t="s">
        <v>4</v>
      </c>
      <c r="E6" s="29" t="s">
        <v>285</v>
      </c>
      <c r="F6" s="28" t="s">
        <v>3</v>
      </c>
      <c r="G6" s="28" t="s">
        <v>4</v>
      </c>
      <c r="H6" s="29" t="s">
        <v>285</v>
      </c>
      <c r="I6" s="28" t="s">
        <v>3</v>
      </c>
      <c r="J6" s="28" t="s">
        <v>4</v>
      </c>
      <c r="K6" s="29" t="s">
        <v>285</v>
      </c>
    </row>
    <row r="7" spans="1:11" x14ac:dyDescent="0.25">
      <c r="A7" s="3" t="s">
        <v>7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30.1" customHeight="1" x14ac:dyDescent="0.25">
      <c r="A8" s="30" t="s">
        <v>76</v>
      </c>
      <c r="B8" s="19"/>
      <c r="C8" s="19"/>
      <c r="D8" s="19"/>
      <c r="E8" s="19"/>
      <c r="F8" s="19"/>
      <c r="G8" s="19"/>
      <c r="H8" s="19"/>
      <c r="I8" s="19"/>
      <c r="J8" s="19"/>
      <c r="K8" s="20"/>
    </row>
    <row r="9" spans="1:11" x14ac:dyDescent="0.25">
      <c r="A9" s="5" t="s">
        <v>77</v>
      </c>
      <c r="B9" s="15">
        <v>2020</v>
      </c>
      <c r="C9" s="12">
        <v>55021</v>
      </c>
      <c r="D9" s="12">
        <v>55021</v>
      </c>
      <c r="E9" s="7">
        <f>C9-D9</f>
        <v>0</v>
      </c>
      <c r="F9" s="8">
        <v>300</v>
      </c>
      <c r="G9" s="8">
        <v>260</v>
      </c>
      <c r="H9" s="7">
        <f>F9-G9</f>
        <v>40</v>
      </c>
      <c r="I9" s="7">
        <f t="shared" ref="I9:J12" si="0">F9+C9</f>
        <v>55321</v>
      </c>
      <c r="J9" s="7">
        <f t="shared" si="0"/>
        <v>55281</v>
      </c>
      <c r="K9" s="7">
        <f>I9-J9</f>
        <v>40</v>
      </c>
    </row>
    <row r="10" spans="1:11" x14ac:dyDescent="0.25">
      <c r="A10" s="16" t="s">
        <v>78</v>
      </c>
      <c r="B10" s="17">
        <v>2021</v>
      </c>
      <c r="C10" s="12">
        <v>56506.57</v>
      </c>
      <c r="D10" s="12">
        <v>56506.566999999995</v>
      </c>
      <c r="E10" s="11">
        <f>C10-D10</f>
        <v>3.0000000042491592E-3</v>
      </c>
      <c r="F10" s="11">
        <v>310</v>
      </c>
      <c r="G10" s="11">
        <v>267.02</v>
      </c>
      <c r="H10" s="11">
        <f>F10-G10</f>
        <v>42.980000000000018</v>
      </c>
      <c r="I10" s="11">
        <f t="shared" si="0"/>
        <v>56816.57</v>
      </c>
      <c r="J10" s="11">
        <f t="shared" si="0"/>
        <v>56773.586999999992</v>
      </c>
      <c r="K10" s="11">
        <f>I10-J10</f>
        <v>42.983000000007451</v>
      </c>
    </row>
    <row r="11" spans="1:11" x14ac:dyDescent="0.25">
      <c r="A11" s="16"/>
      <c r="B11" s="15">
        <v>2022</v>
      </c>
      <c r="C11" s="12">
        <v>58032.24</v>
      </c>
      <c r="D11" s="12">
        <v>58032.244309000002</v>
      </c>
      <c r="E11" s="9">
        <f>C11-D11</f>
        <v>-4.3090000035590492E-3</v>
      </c>
      <c r="F11" s="9">
        <v>310</v>
      </c>
      <c r="G11" s="9">
        <v>274.22953999999999</v>
      </c>
      <c r="H11" s="9">
        <f>F11-G11</f>
        <v>35.770460000000014</v>
      </c>
      <c r="I11" s="9">
        <f t="shared" si="0"/>
        <v>58342.239999999998</v>
      </c>
      <c r="J11" s="9">
        <f t="shared" si="0"/>
        <v>58306.473849000002</v>
      </c>
      <c r="K11" s="9">
        <f>I11-J11</f>
        <v>35.766150999996171</v>
      </c>
    </row>
    <row r="12" spans="1:11" x14ac:dyDescent="0.25">
      <c r="A12" s="6"/>
      <c r="B12" s="15">
        <v>2023</v>
      </c>
      <c r="C12" s="12">
        <v>59599.11</v>
      </c>
      <c r="D12" s="12">
        <v>59599.114905342998</v>
      </c>
      <c r="E12" s="9">
        <f>C12-D12</f>
        <v>-4.9053429975174367E-3</v>
      </c>
      <c r="F12" s="9">
        <v>310</v>
      </c>
      <c r="G12" s="9">
        <v>281.63373758</v>
      </c>
      <c r="H12" s="9">
        <f>F12-G12</f>
        <v>28.366262419999998</v>
      </c>
      <c r="I12" s="9">
        <f t="shared" si="0"/>
        <v>59909.11</v>
      </c>
      <c r="J12" s="9">
        <f t="shared" si="0"/>
        <v>59880.748642922998</v>
      </c>
      <c r="K12" s="9">
        <f>I12-J12</f>
        <v>28.361357077003049</v>
      </c>
    </row>
  </sheetData>
  <mergeCells count="18">
    <mergeCell ref="A1:K1"/>
    <mergeCell ref="A4:K4"/>
    <mergeCell ref="C5:E5"/>
    <mergeCell ref="F5:H5"/>
    <mergeCell ref="I5:K5"/>
    <mergeCell ref="A3:G3"/>
    <mergeCell ref="I2:K2"/>
    <mergeCell ref="H6:H7"/>
    <mergeCell ref="I6:I7"/>
    <mergeCell ref="J6:J7"/>
    <mergeCell ref="K6:K7"/>
    <mergeCell ref="A8:K8"/>
    <mergeCell ref="B6:B7"/>
    <mergeCell ref="C6:C7"/>
    <mergeCell ref="D6:D7"/>
    <mergeCell ref="E6:E7"/>
    <mergeCell ref="F6:F7"/>
    <mergeCell ref="G6:G7"/>
  </mergeCells>
  <printOptions horizontalCentered="1"/>
  <pageMargins left="0" right="0" top="0.78740157480314965" bottom="0.59055118110236227" header="0.31496062992125984" footer="0.31496062992125984"/>
  <pageSetup paperSize="9" scale="88" orientation="landscape" r:id="rId1"/>
  <headerFooter>
    <oddHeader>&amp;RPř. č. 3 k tisku č. 2855(2019)</oddHeader>
    <oddFooter>&amp;CStrana č.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19"/>
  <dimension ref="A1:K307"/>
  <sheetViews>
    <sheetView zoomScaleNormal="100" workbookViewId="0">
      <pane ySplit="7" topLeftCell="A8" activePane="bottomLeft" state="frozen"/>
      <selection activeCell="N3" sqref="N3"/>
      <selection pane="bottomLeft" sqref="A1:K1"/>
    </sheetView>
  </sheetViews>
  <sheetFormatPr defaultRowHeight="14.3" x14ac:dyDescent="0.25"/>
  <cols>
    <col min="1" max="1" width="10.75" style="4" customWidth="1"/>
    <col min="2" max="2" width="10.75" style="1" customWidth="1"/>
    <col min="3" max="11" width="10.75" customWidth="1"/>
  </cols>
  <sheetData>
    <row r="1" spans="1:11" ht="18" customHeight="1" x14ac:dyDescent="0.25">
      <c r="A1" s="21" t="s">
        <v>287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I2" s="25" t="s">
        <v>276</v>
      </c>
      <c r="J2" s="25"/>
      <c r="K2" s="25"/>
    </row>
    <row r="3" spans="1:11" x14ac:dyDescent="0.25">
      <c r="A3" s="22" t="s">
        <v>9</v>
      </c>
      <c r="B3" s="22"/>
      <c r="C3" s="22"/>
      <c r="D3" s="22"/>
      <c r="E3" s="22"/>
      <c r="F3" s="22"/>
      <c r="G3" s="22"/>
    </row>
    <row r="4" spans="1:11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x14ac:dyDescent="0.25">
      <c r="C5" s="24" t="s">
        <v>0</v>
      </c>
      <c r="D5" s="24"/>
      <c r="E5" s="24"/>
      <c r="F5" s="24" t="s">
        <v>1</v>
      </c>
      <c r="G5" s="24"/>
      <c r="H5" s="24"/>
      <c r="I5" s="24" t="s">
        <v>2</v>
      </c>
      <c r="J5" s="24"/>
      <c r="K5" s="24"/>
    </row>
    <row r="6" spans="1:11" ht="14.95" customHeight="1" x14ac:dyDescent="0.25">
      <c r="A6" s="2" t="s">
        <v>6</v>
      </c>
      <c r="B6" s="28" t="s">
        <v>8</v>
      </c>
      <c r="C6" s="28" t="s">
        <v>3</v>
      </c>
      <c r="D6" s="28" t="s">
        <v>4</v>
      </c>
      <c r="E6" s="29" t="s">
        <v>285</v>
      </c>
      <c r="F6" s="28" t="s">
        <v>3</v>
      </c>
      <c r="G6" s="28" t="s">
        <v>4</v>
      </c>
      <c r="H6" s="29" t="s">
        <v>285</v>
      </c>
      <c r="I6" s="28" t="s">
        <v>3</v>
      </c>
      <c r="J6" s="28" t="s">
        <v>4</v>
      </c>
      <c r="K6" s="29" t="s">
        <v>285</v>
      </c>
    </row>
    <row r="7" spans="1:11" x14ac:dyDescent="0.25">
      <c r="A7" s="3" t="s">
        <v>7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30.1" customHeight="1" x14ac:dyDescent="0.25">
      <c r="A8" s="30" t="s">
        <v>79</v>
      </c>
      <c r="B8" s="19"/>
      <c r="C8" s="19"/>
      <c r="D8" s="19"/>
      <c r="E8" s="19"/>
      <c r="F8" s="19"/>
      <c r="G8" s="19"/>
      <c r="H8" s="19"/>
      <c r="I8" s="19"/>
      <c r="J8" s="19"/>
      <c r="K8" s="20"/>
    </row>
    <row r="9" spans="1:11" x14ac:dyDescent="0.25">
      <c r="A9" s="5" t="s">
        <v>80</v>
      </c>
      <c r="B9" s="15">
        <v>2020</v>
      </c>
      <c r="C9" s="12">
        <v>30393</v>
      </c>
      <c r="D9" s="12">
        <v>30393</v>
      </c>
      <c r="E9" s="7">
        <f>C9-D9</f>
        <v>0</v>
      </c>
      <c r="F9" s="8">
        <v>0</v>
      </c>
      <c r="G9" s="8">
        <v>0</v>
      </c>
      <c r="H9" s="7">
        <f>F9-G9</f>
        <v>0</v>
      </c>
      <c r="I9" s="7">
        <f t="shared" ref="I9:J12" si="0">F9+C9</f>
        <v>30393</v>
      </c>
      <c r="J9" s="7">
        <f t="shared" si="0"/>
        <v>30393</v>
      </c>
      <c r="K9" s="7">
        <f>I9-J9</f>
        <v>0</v>
      </c>
    </row>
    <row r="10" spans="1:11" x14ac:dyDescent="0.25">
      <c r="A10" s="16" t="s">
        <v>81</v>
      </c>
      <c r="B10" s="17">
        <v>2021</v>
      </c>
      <c r="C10" s="12">
        <v>31004</v>
      </c>
      <c r="D10" s="12">
        <v>31004</v>
      </c>
      <c r="E10" s="11">
        <f>C10-D10</f>
        <v>0</v>
      </c>
      <c r="F10" s="11">
        <v>0</v>
      </c>
      <c r="G10" s="11">
        <v>0</v>
      </c>
      <c r="H10" s="11">
        <f>F10-G10</f>
        <v>0</v>
      </c>
      <c r="I10" s="11">
        <f t="shared" si="0"/>
        <v>31004</v>
      </c>
      <c r="J10" s="11">
        <f t="shared" si="0"/>
        <v>31004</v>
      </c>
      <c r="K10" s="11">
        <f>I10-J10</f>
        <v>0</v>
      </c>
    </row>
    <row r="11" spans="1:11" x14ac:dyDescent="0.25">
      <c r="A11" s="16"/>
      <c r="B11" s="15">
        <v>2022</v>
      </c>
      <c r="C11" s="12">
        <v>31623</v>
      </c>
      <c r="D11" s="12">
        <v>31623</v>
      </c>
      <c r="E11" s="9">
        <f>C11-D11</f>
        <v>0</v>
      </c>
      <c r="F11" s="9">
        <v>0</v>
      </c>
      <c r="G11" s="9">
        <v>0</v>
      </c>
      <c r="H11" s="9">
        <f>F11-G11</f>
        <v>0</v>
      </c>
      <c r="I11" s="9">
        <f t="shared" si="0"/>
        <v>31623</v>
      </c>
      <c r="J11" s="9">
        <f t="shared" si="0"/>
        <v>31623</v>
      </c>
      <c r="K11" s="9">
        <f>I11-J11</f>
        <v>0</v>
      </c>
    </row>
    <row r="12" spans="1:11" x14ac:dyDescent="0.25">
      <c r="A12" s="6"/>
      <c r="B12" s="15">
        <v>2023</v>
      </c>
      <c r="C12" s="12">
        <v>32290</v>
      </c>
      <c r="D12" s="12">
        <v>32290</v>
      </c>
      <c r="E12" s="9">
        <f>C12-D12</f>
        <v>0</v>
      </c>
      <c r="F12" s="9">
        <v>0</v>
      </c>
      <c r="G12" s="9">
        <v>0</v>
      </c>
      <c r="H12" s="9">
        <f>F12-G12</f>
        <v>0</v>
      </c>
      <c r="I12" s="9">
        <f t="shared" si="0"/>
        <v>32290</v>
      </c>
      <c r="J12" s="9">
        <f t="shared" si="0"/>
        <v>32290</v>
      </c>
      <c r="K12" s="9">
        <f>I12-J12</f>
        <v>0</v>
      </c>
    </row>
    <row r="13" spans="1:11" ht="30.1" customHeight="1" x14ac:dyDescent="0.25">
      <c r="A13" s="30" t="s">
        <v>82</v>
      </c>
      <c r="B13" s="19"/>
      <c r="C13" s="19"/>
      <c r="D13" s="19"/>
      <c r="E13" s="19"/>
      <c r="F13" s="19"/>
      <c r="G13" s="19"/>
      <c r="H13" s="19"/>
      <c r="I13" s="19"/>
      <c r="J13" s="19"/>
      <c r="K13" s="20"/>
    </row>
    <row r="14" spans="1:11" x14ac:dyDescent="0.25">
      <c r="A14" s="5" t="s">
        <v>83</v>
      </c>
      <c r="B14" s="15">
        <v>2020</v>
      </c>
      <c r="C14" s="12">
        <v>50433</v>
      </c>
      <c r="D14" s="12">
        <v>50433</v>
      </c>
      <c r="E14" s="7">
        <f>C14-D14</f>
        <v>0</v>
      </c>
      <c r="F14" s="8">
        <v>705</v>
      </c>
      <c r="G14" s="8">
        <v>528</v>
      </c>
      <c r="H14" s="7">
        <f>F14-G14</f>
        <v>177</v>
      </c>
      <c r="I14" s="7">
        <f t="shared" ref="I14:J17" si="1">F14+C14</f>
        <v>51138</v>
      </c>
      <c r="J14" s="7">
        <f t="shared" si="1"/>
        <v>50961</v>
      </c>
      <c r="K14" s="7">
        <f>I14-J14</f>
        <v>177</v>
      </c>
    </row>
    <row r="15" spans="1:11" x14ac:dyDescent="0.25">
      <c r="A15" s="16" t="s">
        <v>84</v>
      </c>
      <c r="B15" s="17">
        <v>2021</v>
      </c>
      <c r="C15" s="12">
        <v>50433</v>
      </c>
      <c r="D15" s="12">
        <v>50433</v>
      </c>
      <c r="E15" s="11">
        <f>C15-D15</f>
        <v>0</v>
      </c>
      <c r="F15" s="11">
        <v>705</v>
      </c>
      <c r="G15" s="11">
        <v>528</v>
      </c>
      <c r="H15" s="11">
        <f>F15-G15</f>
        <v>177</v>
      </c>
      <c r="I15" s="11">
        <f t="shared" si="1"/>
        <v>51138</v>
      </c>
      <c r="J15" s="11">
        <f t="shared" si="1"/>
        <v>50961</v>
      </c>
      <c r="K15" s="11">
        <f>I15-J15</f>
        <v>177</v>
      </c>
    </row>
    <row r="16" spans="1:11" x14ac:dyDescent="0.25">
      <c r="A16" s="16"/>
      <c r="B16" s="15">
        <v>2022</v>
      </c>
      <c r="C16" s="12">
        <v>50433</v>
      </c>
      <c r="D16" s="12">
        <v>50433</v>
      </c>
      <c r="E16" s="9">
        <f>C16-D16</f>
        <v>0</v>
      </c>
      <c r="F16" s="9">
        <v>705</v>
      </c>
      <c r="G16" s="9">
        <v>528</v>
      </c>
      <c r="H16" s="9">
        <f>F16-G16</f>
        <v>177</v>
      </c>
      <c r="I16" s="9">
        <f t="shared" si="1"/>
        <v>51138</v>
      </c>
      <c r="J16" s="9">
        <f t="shared" si="1"/>
        <v>50961</v>
      </c>
      <c r="K16" s="9">
        <f>I16-J16</f>
        <v>177</v>
      </c>
    </row>
    <row r="17" spans="1:11" x14ac:dyDescent="0.25">
      <c r="A17" s="6"/>
      <c r="B17" s="15">
        <v>2023</v>
      </c>
      <c r="C17" s="12">
        <v>50433</v>
      </c>
      <c r="D17" s="12">
        <v>50433</v>
      </c>
      <c r="E17" s="9">
        <f>C17-D17</f>
        <v>0</v>
      </c>
      <c r="F17" s="9">
        <v>705</v>
      </c>
      <c r="G17" s="9">
        <v>528</v>
      </c>
      <c r="H17" s="9">
        <f>F17-G17</f>
        <v>177</v>
      </c>
      <c r="I17" s="9">
        <f t="shared" si="1"/>
        <v>51138</v>
      </c>
      <c r="J17" s="9">
        <f t="shared" si="1"/>
        <v>50961</v>
      </c>
      <c r="K17" s="9">
        <f>I17-J17</f>
        <v>177</v>
      </c>
    </row>
    <row r="18" spans="1:11" ht="30.1" customHeight="1" x14ac:dyDescent="0.25">
      <c r="A18" s="30" t="s">
        <v>85</v>
      </c>
      <c r="B18" s="19"/>
      <c r="C18" s="19"/>
      <c r="D18" s="19"/>
      <c r="E18" s="19"/>
      <c r="F18" s="19"/>
      <c r="G18" s="19"/>
      <c r="H18" s="19"/>
      <c r="I18" s="19"/>
      <c r="J18" s="19"/>
      <c r="K18" s="20"/>
    </row>
    <row r="19" spans="1:11" x14ac:dyDescent="0.25">
      <c r="A19" s="5" t="s">
        <v>86</v>
      </c>
      <c r="B19" s="15">
        <v>2020</v>
      </c>
      <c r="C19" s="12">
        <v>27667</v>
      </c>
      <c r="D19" s="12">
        <v>27657</v>
      </c>
      <c r="E19" s="7">
        <f>C19-D19</f>
        <v>10</v>
      </c>
      <c r="F19" s="8">
        <v>0</v>
      </c>
      <c r="G19" s="8">
        <v>0</v>
      </c>
      <c r="H19" s="7">
        <f>F19-G19</f>
        <v>0</v>
      </c>
      <c r="I19" s="7">
        <f t="shared" ref="I19:J22" si="2">F19+C19</f>
        <v>27667</v>
      </c>
      <c r="J19" s="7">
        <f t="shared" si="2"/>
        <v>27657</v>
      </c>
      <c r="K19" s="7">
        <f>I19-J19</f>
        <v>10</v>
      </c>
    </row>
    <row r="20" spans="1:11" x14ac:dyDescent="0.25">
      <c r="A20" s="16" t="s">
        <v>87</v>
      </c>
      <c r="B20" s="17">
        <v>2021</v>
      </c>
      <c r="C20" s="12">
        <v>28630</v>
      </c>
      <c r="D20" s="12">
        <v>28630</v>
      </c>
      <c r="E20" s="11">
        <f>C20-D20</f>
        <v>0</v>
      </c>
      <c r="F20" s="11">
        <v>0</v>
      </c>
      <c r="G20" s="11">
        <v>0</v>
      </c>
      <c r="H20" s="11">
        <f>F20-G20</f>
        <v>0</v>
      </c>
      <c r="I20" s="11">
        <f t="shared" si="2"/>
        <v>28630</v>
      </c>
      <c r="J20" s="11">
        <f t="shared" si="2"/>
        <v>28630</v>
      </c>
      <c r="K20" s="11">
        <f>I20-J20</f>
        <v>0</v>
      </c>
    </row>
    <row r="21" spans="1:11" x14ac:dyDescent="0.25">
      <c r="A21" s="16"/>
      <c r="B21" s="15">
        <v>2022</v>
      </c>
      <c r="C21" s="12">
        <v>30062</v>
      </c>
      <c r="D21" s="12">
        <v>30062</v>
      </c>
      <c r="E21" s="9">
        <f>C21-D21</f>
        <v>0</v>
      </c>
      <c r="F21" s="9">
        <v>0</v>
      </c>
      <c r="G21" s="9">
        <v>0</v>
      </c>
      <c r="H21" s="9">
        <f>F21-G21</f>
        <v>0</v>
      </c>
      <c r="I21" s="9">
        <f t="shared" si="2"/>
        <v>30062</v>
      </c>
      <c r="J21" s="9">
        <f t="shared" si="2"/>
        <v>30062</v>
      </c>
      <c r="K21" s="9">
        <f>I21-J21</f>
        <v>0</v>
      </c>
    </row>
    <row r="22" spans="1:11" x14ac:dyDescent="0.25">
      <c r="A22" s="6"/>
      <c r="B22" s="15">
        <v>2023</v>
      </c>
      <c r="C22" s="12">
        <v>31593</v>
      </c>
      <c r="D22" s="12">
        <v>31593</v>
      </c>
      <c r="E22" s="9">
        <f>C22-D22</f>
        <v>0</v>
      </c>
      <c r="F22" s="9">
        <v>0</v>
      </c>
      <c r="G22" s="9">
        <v>0</v>
      </c>
      <c r="H22" s="9">
        <f>F22-G22</f>
        <v>0</v>
      </c>
      <c r="I22" s="9">
        <f t="shared" si="2"/>
        <v>31593</v>
      </c>
      <c r="J22" s="9">
        <f t="shared" si="2"/>
        <v>31593</v>
      </c>
      <c r="K22" s="9">
        <f>I22-J22</f>
        <v>0</v>
      </c>
    </row>
    <row r="23" spans="1:11" ht="30.1" customHeight="1" x14ac:dyDescent="0.25">
      <c r="A23" s="30" t="s">
        <v>88</v>
      </c>
      <c r="B23" s="19"/>
      <c r="C23" s="19"/>
      <c r="D23" s="19"/>
      <c r="E23" s="19"/>
      <c r="F23" s="19"/>
      <c r="G23" s="19"/>
      <c r="H23" s="19"/>
      <c r="I23" s="19"/>
      <c r="J23" s="19"/>
      <c r="K23" s="20"/>
    </row>
    <row r="24" spans="1:11" x14ac:dyDescent="0.25">
      <c r="A24" s="5" t="s">
        <v>89</v>
      </c>
      <c r="B24" s="15">
        <v>2020</v>
      </c>
      <c r="C24" s="12">
        <v>24496.400000000001</v>
      </c>
      <c r="D24" s="12">
        <v>24496.399999999998</v>
      </c>
      <c r="E24" s="7">
        <f>C24-D24</f>
        <v>0</v>
      </c>
      <c r="F24" s="8">
        <v>0</v>
      </c>
      <c r="G24" s="8">
        <v>0</v>
      </c>
      <c r="H24" s="7">
        <f>F24-G24</f>
        <v>0</v>
      </c>
      <c r="I24" s="7">
        <f t="shared" ref="I24:J27" si="3">F24+C24</f>
        <v>24496.400000000001</v>
      </c>
      <c r="J24" s="7">
        <f t="shared" si="3"/>
        <v>24496.399999999998</v>
      </c>
      <c r="K24" s="7">
        <f>I24-J24</f>
        <v>0</v>
      </c>
    </row>
    <row r="25" spans="1:11" x14ac:dyDescent="0.25">
      <c r="A25" s="16" t="s">
        <v>90</v>
      </c>
      <c r="B25" s="17">
        <v>2021</v>
      </c>
      <c r="C25" s="12">
        <v>26052</v>
      </c>
      <c r="D25" s="12">
        <v>26052</v>
      </c>
      <c r="E25" s="11">
        <f>C25-D25</f>
        <v>0</v>
      </c>
      <c r="F25" s="11">
        <v>0</v>
      </c>
      <c r="G25" s="11">
        <v>0</v>
      </c>
      <c r="H25" s="11">
        <f>F25-G25</f>
        <v>0</v>
      </c>
      <c r="I25" s="11">
        <f t="shared" si="3"/>
        <v>26052</v>
      </c>
      <c r="J25" s="11">
        <f t="shared" si="3"/>
        <v>26052</v>
      </c>
      <c r="K25" s="11">
        <f>I25-J25</f>
        <v>0</v>
      </c>
    </row>
    <row r="26" spans="1:11" x14ac:dyDescent="0.25">
      <c r="A26" s="16"/>
      <c r="B26" s="15">
        <v>2022</v>
      </c>
      <c r="C26" s="12">
        <v>26052</v>
      </c>
      <c r="D26" s="12">
        <v>26052</v>
      </c>
      <c r="E26" s="9">
        <f>C26-D26</f>
        <v>0</v>
      </c>
      <c r="F26" s="9">
        <v>0</v>
      </c>
      <c r="G26" s="9">
        <v>0</v>
      </c>
      <c r="H26" s="9">
        <f>F26-G26</f>
        <v>0</v>
      </c>
      <c r="I26" s="9">
        <f t="shared" si="3"/>
        <v>26052</v>
      </c>
      <c r="J26" s="9">
        <f t="shared" si="3"/>
        <v>26052</v>
      </c>
      <c r="K26" s="9">
        <f>I26-J26</f>
        <v>0</v>
      </c>
    </row>
    <row r="27" spans="1:11" x14ac:dyDescent="0.25">
      <c r="A27" s="6"/>
      <c r="B27" s="15">
        <v>2023</v>
      </c>
      <c r="C27" s="12">
        <v>25752</v>
      </c>
      <c r="D27" s="12">
        <v>25752</v>
      </c>
      <c r="E27" s="9">
        <f>C27-D27</f>
        <v>0</v>
      </c>
      <c r="F27" s="9">
        <v>0</v>
      </c>
      <c r="G27" s="9">
        <v>0</v>
      </c>
      <c r="H27" s="9">
        <f>F27-G27</f>
        <v>0</v>
      </c>
      <c r="I27" s="9">
        <f t="shared" si="3"/>
        <v>25752</v>
      </c>
      <c r="J27" s="9">
        <f t="shared" si="3"/>
        <v>25752</v>
      </c>
      <c r="K27" s="9">
        <f>I27-J27</f>
        <v>0</v>
      </c>
    </row>
    <row r="28" spans="1:11" ht="30.1" customHeight="1" x14ac:dyDescent="0.25">
      <c r="A28" s="30" t="s">
        <v>91</v>
      </c>
      <c r="B28" s="19"/>
      <c r="C28" s="19"/>
      <c r="D28" s="19"/>
      <c r="E28" s="19"/>
      <c r="F28" s="19"/>
      <c r="G28" s="19"/>
      <c r="H28" s="19"/>
      <c r="I28" s="19"/>
      <c r="J28" s="19"/>
      <c r="K28" s="20"/>
    </row>
    <row r="29" spans="1:11" x14ac:dyDescent="0.25">
      <c r="A29" s="5" t="s">
        <v>92</v>
      </c>
      <c r="B29" s="15">
        <v>2020</v>
      </c>
      <c r="C29" s="12">
        <v>45501</v>
      </c>
      <c r="D29" s="12">
        <v>45501</v>
      </c>
      <c r="E29" s="7">
        <f>C29-D29</f>
        <v>0</v>
      </c>
      <c r="F29" s="8">
        <v>0</v>
      </c>
      <c r="G29" s="8">
        <v>0</v>
      </c>
      <c r="H29" s="7">
        <f>F29-G29</f>
        <v>0</v>
      </c>
      <c r="I29" s="7">
        <f t="shared" ref="I29:J32" si="4">F29+C29</f>
        <v>45501</v>
      </c>
      <c r="J29" s="7">
        <f t="shared" si="4"/>
        <v>45501</v>
      </c>
      <c r="K29" s="7">
        <f>I29-J29</f>
        <v>0</v>
      </c>
    </row>
    <row r="30" spans="1:11" x14ac:dyDescent="0.25">
      <c r="A30" s="16" t="s">
        <v>93</v>
      </c>
      <c r="B30" s="17">
        <v>2021</v>
      </c>
      <c r="C30" s="12">
        <v>48933</v>
      </c>
      <c r="D30" s="12">
        <v>48933</v>
      </c>
      <c r="E30" s="11">
        <f>C30-D30</f>
        <v>0</v>
      </c>
      <c r="F30" s="11">
        <v>0</v>
      </c>
      <c r="G30" s="11">
        <v>0</v>
      </c>
      <c r="H30" s="11">
        <f>F30-G30</f>
        <v>0</v>
      </c>
      <c r="I30" s="11">
        <f t="shared" si="4"/>
        <v>48933</v>
      </c>
      <c r="J30" s="11">
        <f t="shared" si="4"/>
        <v>48933</v>
      </c>
      <c r="K30" s="11">
        <f>I30-J30</f>
        <v>0</v>
      </c>
    </row>
    <row r="31" spans="1:11" x14ac:dyDescent="0.25">
      <c r="A31" s="16"/>
      <c r="B31" s="15">
        <v>2022</v>
      </c>
      <c r="C31" s="12">
        <v>51873</v>
      </c>
      <c r="D31" s="12">
        <v>51873</v>
      </c>
      <c r="E31" s="9">
        <f>C31-D31</f>
        <v>0</v>
      </c>
      <c r="F31" s="9">
        <v>0</v>
      </c>
      <c r="G31" s="9">
        <v>0</v>
      </c>
      <c r="H31" s="9">
        <f>F31-G31</f>
        <v>0</v>
      </c>
      <c r="I31" s="9">
        <f t="shared" si="4"/>
        <v>51873</v>
      </c>
      <c r="J31" s="9">
        <f t="shared" si="4"/>
        <v>51873</v>
      </c>
      <c r="K31" s="9">
        <f>I31-J31</f>
        <v>0</v>
      </c>
    </row>
    <row r="32" spans="1:11" x14ac:dyDescent="0.25">
      <c r="A32" s="6"/>
      <c r="B32" s="15">
        <v>2023</v>
      </c>
      <c r="C32" s="12">
        <v>54813</v>
      </c>
      <c r="D32" s="12">
        <v>54813</v>
      </c>
      <c r="E32" s="9">
        <f>C32-D32</f>
        <v>0</v>
      </c>
      <c r="F32" s="9">
        <v>0</v>
      </c>
      <c r="G32" s="9">
        <v>0</v>
      </c>
      <c r="H32" s="9">
        <f>F32-G32</f>
        <v>0</v>
      </c>
      <c r="I32" s="9">
        <f t="shared" si="4"/>
        <v>54813</v>
      </c>
      <c r="J32" s="9">
        <f t="shared" si="4"/>
        <v>54813</v>
      </c>
      <c r="K32" s="9">
        <f>I32-J32</f>
        <v>0</v>
      </c>
    </row>
    <row r="33" spans="1:11" ht="30.1" customHeight="1" x14ac:dyDescent="0.25">
      <c r="A33" s="30" t="s">
        <v>94</v>
      </c>
      <c r="B33" s="19"/>
      <c r="C33" s="19"/>
      <c r="D33" s="19"/>
      <c r="E33" s="19"/>
      <c r="F33" s="19"/>
      <c r="G33" s="19"/>
      <c r="H33" s="19"/>
      <c r="I33" s="19"/>
      <c r="J33" s="19"/>
      <c r="K33" s="20"/>
    </row>
    <row r="34" spans="1:11" x14ac:dyDescent="0.25">
      <c r="A34" s="5" t="s">
        <v>95</v>
      </c>
      <c r="B34" s="15">
        <v>2020</v>
      </c>
      <c r="C34" s="12">
        <v>36579.18</v>
      </c>
      <c r="D34" s="12">
        <v>36579.300000000003</v>
      </c>
      <c r="E34" s="7">
        <f>C34-D34</f>
        <v>-0.12000000000261934</v>
      </c>
      <c r="F34" s="8">
        <v>87.85</v>
      </c>
      <c r="G34" s="8">
        <v>87.72999999999999</v>
      </c>
      <c r="H34" s="7">
        <f>F34-G34</f>
        <v>0.12000000000000455</v>
      </c>
      <c r="I34" s="7">
        <f t="shared" ref="I34:J37" si="5">F34+C34</f>
        <v>36667.03</v>
      </c>
      <c r="J34" s="7">
        <f t="shared" si="5"/>
        <v>36667.030000000006</v>
      </c>
      <c r="K34" s="7">
        <f>I34-J34</f>
        <v>0</v>
      </c>
    </row>
    <row r="35" spans="1:11" x14ac:dyDescent="0.25">
      <c r="A35" s="16" t="s">
        <v>96</v>
      </c>
      <c r="B35" s="17">
        <v>2021</v>
      </c>
      <c r="C35" s="12">
        <v>40237</v>
      </c>
      <c r="D35" s="12">
        <v>40237.129999999997</v>
      </c>
      <c r="E35" s="11">
        <f>C35-D35</f>
        <v>-0.12999999999738066</v>
      </c>
      <c r="F35" s="11">
        <v>96.63</v>
      </c>
      <c r="G35" s="11">
        <v>96.5</v>
      </c>
      <c r="H35" s="11">
        <f>F35-G35</f>
        <v>0.12999999999999545</v>
      </c>
      <c r="I35" s="11">
        <f t="shared" si="5"/>
        <v>40333.629999999997</v>
      </c>
      <c r="J35" s="11">
        <f t="shared" si="5"/>
        <v>40333.629999999997</v>
      </c>
      <c r="K35" s="11">
        <f>I35-J35</f>
        <v>0</v>
      </c>
    </row>
    <row r="36" spans="1:11" x14ac:dyDescent="0.25">
      <c r="A36" s="16"/>
      <c r="B36" s="15">
        <v>2022</v>
      </c>
      <c r="C36" s="12">
        <v>44260.85</v>
      </c>
      <c r="D36" s="12">
        <v>44261</v>
      </c>
      <c r="E36" s="9">
        <f>C36-D36</f>
        <v>-0.15000000000145519</v>
      </c>
      <c r="F36" s="9">
        <v>106.3</v>
      </c>
      <c r="G36" s="9">
        <v>106.15</v>
      </c>
      <c r="H36" s="9">
        <f>F36-G36</f>
        <v>0.14999999999999147</v>
      </c>
      <c r="I36" s="9">
        <f t="shared" si="5"/>
        <v>44367.15</v>
      </c>
      <c r="J36" s="9">
        <f t="shared" si="5"/>
        <v>44367.15</v>
      </c>
      <c r="K36" s="9">
        <f>I36-J36</f>
        <v>0</v>
      </c>
    </row>
    <row r="37" spans="1:11" x14ac:dyDescent="0.25">
      <c r="A37" s="6"/>
      <c r="B37" s="15">
        <v>2023</v>
      </c>
      <c r="C37" s="12">
        <v>48686.65</v>
      </c>
      <c r="D37" s="12">
        <v>48686</v>
      </c>
      <c r="E37" s="9">
        <f>C37-D37</f>
        <v>0.65000000000145519</v>
      </c>
      <c r="F37" s="9">
        <v>116.11</v>
      </c>
      <c r="G37" s="9">
        <v>116.76</v>
      </c>
      <c r="H37" s="9">
        <f>F37-G37</f>
        <v>-0.65000000000000568</v>
      </c>
      <c r="I37" s="9">
        <f t="shared" si="5"/>
        <v>48802.76</v>
      </c>
      <c r="J37" s="9">
        <f t="shared" si="5"/>
        <v>48802.76</v>
      </c>
      <c r="K37" s="9">
        <f>I37-J37</f>
        <v>0</v>
      </c>
    </row>
    <row r="38" spans="1:11" ht="30.1" customHeight="1" x14ac:dyDescent="0.25">
      <c r="A38" s="30" t="s">
        <v>97</v>
      </c>
      <c r="B38" s="19"/>
      <c r="C38" s="19"/>
      <c r="D38" s="19"/>
      <c r="E38" s="19"/>
      <c r="F38" s="19"/>
      <c r="G38" s="19"/>
      <c r="H38" s="19"/>
      <c r="I38" s="19"/>
      <c r="J38" s="19"/>
      <c r="K38" s="20"/>
    </row>
    <row r="39" spans="1:11" x14ac:dyDescent="0.25">
      <c r="A39" s="5" t="s">
        <v>98</v>
      </c>
      <c r="B39" s="15">
        <v>2020</v>
      </c>
      <c r="C39" s="12">
        <v>19037.949999999997</v>
      </c>
      <c r="D39" s="12">
        <v>19037.95</v>
      </c>
      <c r="E39" s="7">
        <f>C39-D39</f>
        <v>0</v>
      </c>
      <c r="F39" s="8">
        <v>0</v>
      </c>
      <c r="G39" s="8">
        <v>0</v>
      </c>
      <c r="H39" s="7">
        <f>F39-G39</f>
        <v>0</v>
      </c>
      <c r="I39" s="7">
        <f t="shared" ref="I39:J42" si="6">F39+C39</f>
        <v>19037.949999999997</v>
      </c>
      <c r="J39" s="7">
        <f t="shared" si="6"/>
        <v>19037.95</v>
      </c>
      <c r="K39" s="7">
        <f>I39-J39</f>
        <v>0</v>
      </c>
    </row>
    <row r="40" spans="1:11" x14ac:dyDescent="0.25">
      <c r="A40" s="16" t="s">
        <v>99</v>
      </c>
      <c r="B40" s="17">
        <v>2021</v>
      </c>
      <c r="C40" s="12">
        <v>20168.25</v>
      </c>
      <c r="D40" s="12">
        <v>20168.25</v>
      </c>
      <c r="E40" s="11">
        <f>C40-D40</f>
        <v>0</v>
      </c>
      <c r="F40" s="11">
        <v>0</v>
      </c>
      <c r="G40" s="11">
        <v>0</v>
      </c>
      <c r="H40" s="11">
        <f>F40-G40</f>
        <v>0</v>
      </c>
      <c r="I40" s="11">
        <f t="shared" si="6"/>
        <v>20168.25</v>
      </c>
      <c r="J40" s="11">
        <f t="shared" si="6"/>
        <v>20168.25</v>
      </c>
      <c r="K40" s="11">
        <f>I40-J40</f>
        <v>0</v>
      </c>
    </row>
    <row r="41" spans="1:11" x14ac:dyDescent="0.25">
      <c r="A41" s="16"/>
      <c r="B41" s="15">
        <v>2022</v>
      </c>
      <c r="C41" s="12">
        <v>20967</v>
      </c>
      <c r="D41" s="12">
        <v>20967</v>
      </c>
      <c r="E41" s="9">
        <f>C41-D41</f>
        <v>0</v>
      </c>
      <c r="F41" s="9">
        <v>0</v>
      </c>
      <c r="G41" s="9">
        <v>0</v>
      </c>
      <c r="H41" s="9">
        <f>F41-G41</f>
        <v>0</v>
      </c>
      <c r="I41" s="9">
        <f t="shared" si="6"/>
        <v>20967</v>
      </c>
      <c r="J41" s="9">
        <f t="shared" si="6"/>
        <v>20967</v>
      </c>
      <c r="K41" s="9">
        <f>I41-J41</f>
        <v>0</v>
      </c>
    </row>
    <row r="42" spans="1:11" x14ac:dyDescent="0.25">
      <c r="A42" s="6"/>
      <c r="B42" s="15">
        <v>2023</v>
      </c>
      <c r="C42" s="12">
        <v>21388</v>
      </c>
      <c r="D42" s="12">
        <v>21388</v>
      </c>
      <c r="E42" s="9">
        <f>C42-D42</f>
        <v>0</v>
      </c>
      <c r="F42" s="9">
        <v>0</v>
      </c>
      <c r="G42" s="9">
        <v>0</v>
      </c>
      <c r="H42" s="9">
        <f>F42-G42</f>
        <v>0</v>
      </c>
      <c r="I42" s="9">
        <f t="shared" si="6"/>
        <v>21388</v>
      </c>
      <c r="J42" s="9">
        <f t="shared" si="6"/>
        <v>21388</v>
      </c>
      <c r="K42" s="9">
        <f>I42-J42</f>
        <v>0</v>
      </c>
    </row>
    <row r="43" spans="1:11" ht="30.1" customHeight="1" x14ac:dyDescent="0.25">
      <c r="A43" s="30" t="s">
        <v>100</v>
      </c>
      <c r="B43" s="19"/>
      <c r="C43" s="19"/>
      <c r="D43" s="19"/>
      <c r="E43" s="19"/>
      <c r="F43" s="19"/>
      <c r="G43" s="19"/>
      <c r="H43" s="19"/>
      <c r="I43" s="19"/>
      <c r="J43" s="19"/>
      <c r="K43" s="20"/>
    </row>
    <row r="44" spans="1:11" x14ac:dyDescent="0.25">
      <c r="A44" s="5" t="s">
        <v>101</v>
      </c>
      <c r="B44" s="15">
        <v>2020</v>
      </c>
      <c r="C44" s="12">
        <v>75085.320000000007</v>
      </c>
      <c r="D44" s="12">
        <v>75154.13</v>
      </c>
      <c r="E44" s="7">
        <f>C44-D44</f>
        <v>-68.809999999997672</v>
      </c>
      <c r="F44" s="8">
        <v>2453.91</v>
      </c>
      <c r="G44" s="8">
        <v>2385.1</v>
      </c>
      <c r="H44" s="7">
        <f>F44-G44</f>
        <v>68.809999999999945</v>
      </c>
      <c r="I44" s="7">
        <f t="shared" ref="I44:J47" si="7">F44+C44</f>
        <v>77539.23000000001</v>
      </c>
      <c r="J44" s="7">
        <f t="shared" si="7"/>
        <v>77539.23000000001</v>
      </c>
      <c r="K44" s="7">
        <f>I44-J44</f>
        <v>0</v>
      </c>
    </row>
    <row r="45" spans="1:11" x14ac:dyDescent="0.25">
      <c r="A45" s="16" t="s">
        <v>102</v>
      </c>
      <c r="B45" s="17">
        <v>2021</v>
      </c>
      <c r="C45" s="12">
        <v>81599</v>
      </c>
      <c r="D45" s="12">
        <v>81625</v>
      </c>
      <c r="E45" s="11">
        <f>C45-D45</f>
        <v>-26</v>
      </c>
      <c r="F45" s="11">
        <v>2650</v>
      </c>
      <c r="G45" s="11">
        <v>2624</v>
      </c>
      <c r="H45" s="11">
        <f>F45-G45</f>
        <v>26</v>
      </c>
      <c r="I45" s="11">
        <f t="shared" si="7"/>
        <v>84249</v>
      </c>
      <c r="J45" s="11">
        <f t="shared" si="7"/>
        <v>84249</v>
      </c>
      <c r="K45" s="11">
        <f>I45-J45</f>
        <v>0</v>
      </c>
    </row>
    <row r="46" spans="1:11" x14ac:dyDescent="0.25">
      <c r="A46" s="16"/>
      <c r="B46" s="15">
        <v>2022</v>
      </c>
      <c r="C46" s="12">
        <v>82631</v>
      </c>
      <c r="D46" s="12">
        <v>82682</v>
      </c>
      <c r="E46" s="9">
        <f>C46-D46</f>
        <v>-51</v>
      </c>
      <c r="F46" s="9">
        <v>2700</v>
      </c>
      <c r="G46" s="9">
        <v>2649</v>
      </c>
      <c r="H46" s="9">
        <f>F46-G46</f>
        <v>51</v>
      </c>
      <c r="I46" s="9">
        <f t="shared" si="7"/>
        <v>85331</v>
      </c>
      <c r="J46" s="9">
        <f t="shared" si="7"/>
        <v>85331</v>
      </c>
      <c r="K46" s="9">
        <f>I46-J46</f>
        <v>0</v>
      </c>
    </row>
    <row r="47" spans="1:11" x14ac:dyDescent="0.25">
      <c r="A47" s="6"/>
      <c r="B47" s="15">
        <v>2023</v>
      </c>
      <c r="C47" s="12">
        <v>83689</v>
      </c>
      <c r="D47" s="12">
        <v>83723</v>
      </c>
      <c r="E47" s="9">
        <f>C47-D47</f>
        <v>-34</v>
      </c>
      <c r="F47" s="9">
        <v>2710</v>
      </c>
      <c r="G47" s="9">
        <v>2676</v>
      </c>
      <c r="H47" s="9">
        <f>F47-G47</f>
        <v>34</v>
      </c>
      <c r="I47" s="9">
        <f t="shared" si="7"/>
        <v>86399</v>
      </c>
      <c r="J47" s="9">
        <f t="shared" si="7"/>
        <v>86399</v>
      </c>
      <c r="K47" s="9">
        <f>I47-J47</f>
        <v>0</v>
      </c>
    </row>
    <row r="48" spans="1:11" ht="30.1" customHeight="1" x14ac:dyDescent="0.25">
      <c r="A48" s="30" t="s">
        <v>103</v>
      </c>
      <c r="B48" s="19"/>
      <c r="C48" s="19"/>
      <c r="D48" s="19"/>
      <c r="E48" s="19"/>
      <c r="F48" s="19"/>
      <c r="G48" s="19"/>
      <c r="H48" s="19"/>
      <c r="I48" s="19"/>
      <c r="J48" s="19"/>
      <c r="K48" s="20"/>
    </row>
    <row r="49" spans="1:11" x14ac:dyDescent="0.25">
      <c r="A49" s="5" t="s">
        <v>104</v>
      </c>
      <c r="B49" s="15">
        <v>2020</v>
      </c>
      <c r="C49" s="12">
        <v>27271.39</v>
      </c>
      <c r="D49" s="12">
        <v>27271.39</v>
      </c>
      <c r="E49" s="7">
        <f>C49-D49</f>
        <v>0</v>
      </c>
      <c r="F49" s="8">
        <v>0</v>
      </c>
      <c r="G49" s="8">
        <v>0</v>
      </c>
      <c r="H49" s="7">
        <f>F49-G49</f>
        <v>0</v>
      </c>
      <c r="I49" s="7">
        <f t="shared" ref="I49:J52" si="8">F49+C49</f>
        <v>27271.39</v>
      </c>
      <c r="J49" s="7">
        <f t="shared" si="8"/>
        <v>27271.39</v>
      </c>
      <c r="K49" s="7">
        <f>I49-J49</f>
        <v>0</v>
      </c>
    </row>
    <row r="50" spans="1:11" x14ac:dyDescent="0.25">
      <c r="A50" s="16" t="s">
        <v>105</v>
      </c>
      <c r="B50" s="17">
        <v>2021</v>
      </c>
      <c r="C50" s="12">
        <v>27271.39</v>
      </c>
      <c r="D50" s="12">
        <v>27271.39</v>
      </c>
      <c r="E50" s="11">
        <f>C50-D50</f>
        <v>0</v>
      </c>
      <c r="F50" s="11">
        <v>0</v>
      </c>
      <c r="G50" s="11">
        <v>0</v>
      </c>
      <c r="H50" s="11">
        <f>F50-G50</f>
        <v>0</v>
      </c>
      <c r="I50" s="11">
        <f t="shared" si="8"/>
        <v>27271.39</v>
      </c>
      <c r="J50" s="11">
        <f t="shared" si="8"/>
        <v>27271.39</v>
      </c>
      <c r="K50" s="11">
        <f>I50-J50</f>
        <v>0</v>
      </c>
    </row>
    <row r="51" spans="1:11" x14ac:dyDescent="0.25">
      <c r="A51" s="16"/>
      <c r="B51" s="15">
        <v>2022</v>
      </c>
      <c r="C51" s="12">
        <v>27271.39</v>
      </c>
      <c r="D51" s="12">
        <v>27271.39</v>
      </c>
      <c r="E51" s="9">
        <f>C51-D51</f>
        <v>0</v>
      </c>
      <c r="F51" s="9">
        <v>0</v>
      </c>
      <c r="G51" s="9">
        <v>0</v>
      </c>
      <c r="H51" s="9">
        <f>F51-G51</f>
        <v>0</v>
      </c>
      <c r="I51" s="9">
        <f t="shared" si="8"/>
        <v>27271.39</v>
      </c>
      <c r="J51" s="9">
        <f t="shared" si="8"/>
        <v>27271.39</v>
      </c>
      <c r="K51" s="9">
        <f>I51-J51</f>
        <v>0</v>
      </c>
    </row>
    <row r="52" spans="1:11" x14ac:dyDescent="0.25">
      <c r="A52" s="6"/>
      <c r="B52" s="15">
        <v>2023</v>
      </c>
      <c r="C52" s="12">
        <v>27271.39</v>
      </c>
      <c r="D52" s="12">
        <v>27271.39</v>
      </c>
      <c r="E52" s="9">
        <f>C52-D52</f>
        <v>0</v>
      </c>
      <c r="F52" s="9">
        <v>0</v>
      </c>
      <c r="G52" s="9">
        <v>0</v>
      </c>
      <c r="H52" s="9">
        <f>F52-G52</f>
        <v>0</v>
      </c>
      <c r="I52" s="9">
        <f t="shared" si="8"/>
        <v>27271.39</v>
      </c>
      <c r="J52" s="9">
        <f t="shared" si="8"/>
        <v>27271.39</v>
      </c>
      <c r="K52" s="9">
        <f>I52-J52</f>
        <v>0</v>
      </c>
    </row>
    <row r="53" spans="1:11" ht="30.1" customHeight="1" x14ac:dyDescent="0.25">
      <c r="A53" s="30" t="s">
        <v>106</v>
      </c>
      <c r="B53" s="19"/>
      <c r="C53" s="19"/>
      <c r="D53" s="19"/>
      <c r="E53" s="19"/>
      <c r="F53" s="19"/>
      <c r="G53" s="19"/>
      <c r="H53" s="19"/>
      <c r="I53" s="19"/>
      <c r="J53" s="19"/>
      <c r="K53" s="20"/>
    </row>
    <row r="54" spans="1:11" x14ac:dyDescent="0.25">
      <c r="A54" s="5" t="s">
        <v>107</v>
      </c>
      <c r="B54" s="15">
        <v>2020</v>
      </c>
      <c r="C54" s="12">
        <v>82810</v>
      </c>
      <c r="D54" s="12">
        <v>82810</v>
      </c>
      <c r="E54" s="7">
        <f>C54-D54</f>
        <v>0</v>
      </c>
      <c r="F54" s="8">
        <v>270</v>
      </c>
      <c r="G54" s="8">
        <v>225</v>
      </c>
      <c r="H54" s="7">
        <f>F54-G54</f>
        <v>45</v>
      </c>
      <c r="I54" s="7">
        <f t="shared" ref="I54:J57" si="9">F54+C54</f>
        <v>83080</v>
      </c>
      <c r="J54" s="7">
        <f t="shared" si="9"/>
        <v>83035</v>
      </c>
      <c r="K54" s="7">
        <f>I54-J54</f>
        <v>45</v>
      </c>
    </row>
    <row r="55" spans="1:11" x14ac:dyDescent="0.25">
      <c r="A55" s="16" t="s">
        <v>108</v>
      </c>
      <c r="B55" s="17">
        <v>2021</v>
      </c>
      <c r="C55" s="12">
        <v>88565</v>
      </c>
      <c r="D55" s="12">
        <v>88565</v>
      </c>
      <c r="E55" s="11">
        <f>C55-D55</f>
        <v>0</v>
      </c>
      <c r="F55" s="11">
        <v>275</v>
      </c>
      <c r="G55" s="11">
        <v>230</v>
      </c>
      <c r="H55" s="11">
        <f>F55-G55</f>
        <v>45</v>
      </c>
      <c r="I55" s="11">
        <f t="shared" si="9"/>
        <v>88840</v>
      </c>
      <c r="J55" s="11">
        <f t="shared" si="9"/>
        <v>88795</v>
      </c>
      <c r="K55" s="11">
        <f>I55-J55</f>
        <v>45</v>
      </c>
    </row>
    <row r="56" spans="1:11" x14ac:dyDescent="0.25">
      <c r="A56" s="16"/>
      <c r="B56" s="15">
        <v>2022</v>
      </c>
      <c r="C56" s="12">
        <v>93453</v>
      </c>
      <c r="D56" s="12">
        <v>93453</v>
      </c>
      <c r="E56" s="9">
        <f>C56-D56</f>
        <v>0</v>
      </c>
      <c r="F56" s="9">
        <v>280</v>
      </c>
      <c r="G56" s="9">
        <v>235</v>
      </c>
      <c r="H56" s="9">
        <f>F56-G56</f>
        <v>45</v>
      </c>
      <c r="I56" s="9">
        <f t="shared" si="9"/>
        <v>93733</v>
      </c>
      <c r="J56" s="9">
        <f t="shared" si="9"/>
        <v>93688</v>
      </c>
      <c r="K56" s="9">
        <f>I56-J56</f>
        <v>45</v>
      </c>
    </row>
    <row r="57" spans="1:11" x14ac:dyDescent="0.25">
      <c r="A57" s="6"/>
      <c r="B57" s="15">
        <v>2023</v>
      </c>
      <c r="C57" s="12">
        <v>98125</v>
      </c>
      <c r="D57" s="12">
        <v>98125</v>
      </c>
      <c r="E57" s="9">
        <f>C57-D57</f>
        <v>0</v>
      </c>
      <c r="F57" s="9">
        <v>285</v>
      </c>
      <c r="G57" s="9">
        <v>240</v>
      </c>
      <c r="H57" s="9">
        <f>F57-G57</f>
        <v>45</v>
      </c>
      <c r="I57" s="9">
        <f t="shared" si="9"/>
        <v>98410</v>
      </c>
      <c r="J57" s="9">
        <f t="shared" si="9"/>
        <v>98365</v>
      </c>
      <c r="K57" s="9">
        <f>I57-J57</f>
        <v>45</v>
      </c>
    </row>
    <row r="58" spans="1:11" ht="30.1" customHeight="1" x14ac:dyDescent="0.25">
      <c r="A58" s="30" t="s">
        <v>109</v>
      </c>
      <c r="B58" s="19"/>
      <c r="C58" s="19"/>
      <c r="D58" s="19"/>
      <c r="E58" s="19"/>
      <c r="F58" s="19"/>
      <c r="G58" s="19"/>
      <c r="H58" s="19"/>
      <c r="I58" s="19"/>
      <c r="J58" s="19"/>
      <c r="K58" s="20"/>
    </row>
    <row r="59" spans="1:11" x14ac:dyDescent="0.25">
      <c r="A59" s="5" t="s">
        <v>110</v>
      </c>
      <c r="B59" s="15">
        <v>2020</v>
      </c>
      <c r="C59" s="12">
        <v>23055.9</v>
      </c>
      <c r="D59" s="12">
        <v>23055.9</v>
      </c>
      <c r="E59" s="7">
        <f>C59-D59</f>
        <v>0</v>
      </c>
      <c r="F59" s="8">
        <v>0</v>
      </c>
      <c r="G59" s="8">
        <v>0</v>
      </c>
      <c r="H59" s="7">
        <f>F59-G59</f>
        <v>0</v>
      </c>
      <c r="I59" s="7">
        <f t="shared" ref="I59:J62" si="10">F59+C59</f>
        <v>23055.9</v>
      </c>
      <c r="J59" s="7">
        <f t="shared" si="10"/>
        <v>23055.9</v>
      </c>
      <c r="K59" s="7">
        <f>I59-J59</f>
        <v>0</v>
      </c>
    </row>
    <row r="60" spans="1:11" x14ac:dyDescent="0.25">
      <c r="A60" s="16" t="s">
        <v>111</v>
      </c>
      <c r="B60" s="17">
        <v>2021</v>
      </c>
      <c r="C60" s="12">
        <v>24648.400000000001</v>
      </c>
      <c r="D60" s="12">
        <v>24648.400000000001</v>
      </c>
      <c r="E60" s="11">
        <f>C60-D60</f>
        <v>0</v>
      </c>
      <c r="F60" s="11">
        <v>0</v>
      </c>
      <c r="G60" s="11">
        <v>0</v>
      </c>
      <c r="H60" s="11">
        <f>F60-G60</f>
        <v>0</v>
      </c>
      <c r="I60" s="11">
        <f t="shared" si="10"/>
        <v>24648.400000000001</v>
      </c>
      <c r="J60" s="11">
        <f t="shared" si="10"/>
        <v>24648.400000000001</v>
      </c>
      <c r="K60" s="11">
        <f>I60-J60</f>
        <v>0</v>
      </c>
    </row>
    <row r="61" spans="1:11" x14ac:dyDescent="0.25">
      <c r="A61" s="16"/>
      <c r="B61" s="15">
        <v>2022</v>
      </c>
      <c r="C61" s="12">
        <v>25048</v>
      </c>
      <c r="D61" s="12">
        <v>25048</v>
      </c>
      <c r="E61" s="9">
        <f>C61-D61</f>
        <v>0</v>
      </c>
      <c r="F61" s="9">
        <v>0</v>
      </c>
      <c r="G61" s="9">
        <v>0</v>
      </c>
      <c r="H61" s="9">
        <f>F61-G61</f>
        <v>0</v>
      </c>
      <c r="I61" s="9">
        <f t="shared" si="10"/>
        <v>25048</v>
      </c>
      <c r="J61" s="9">
        <f t="shared" si="10"/>
        <v>25048</v>
      </c>
      <c r="K61" s="9">
        <f>I61-J61</f>
        <v>0</v>
      </c>
    </row>
    <row r="62" spans="1:11" x14ac:dyDescent="0.25">
      <c r="A62" s="6"/>
      <c r="B62" s="15">
        <v>2023</v>
      </c>
      <c r="C62" s="12">
        <v>25357</v>
      </c>
      <c r="D62" s="12">
        <v>25357</v>
      </c>
      <c r="E62" s="9">
        <f>C62-D62</f>
        <v>0</v>
      </c>
      <c r="F62" s="9">
        <v>0</v>
      </c>
      <c r="G62" s="9">
        <v>0</v>
      </c>
      <c r="H62" s="9">
        <f>F62-G62</f>
        <v>0</v>
      </c>
      <c r="I62" s="9">
        <f t="shared" si="10"/>
        <v>25357</v>
      </c>
      <c r="J62" s="9">
        <f t="shared" si="10"/>
        <v>25357</v>
      </c>
      <c r="K62" s="9">
        <f>I62-J62</f>
        <v>0</v>
      </c>
    </row>
    <row r="63" spans="1:11" ht="30.1" customHeight="1" x14ac:dyDescent="0.25">
      <c r="A63" s="30" t="s">
        <v>112</v>
      </c>
      <c r="B63" s="19"/>
      <c r="C63" s="19"/>
      <c r="D63" s="19"/>
      <c r="E63" s="19"/>
      <c r="F63" s="19"/>
      <c r="G63" s="19"/>
      <c r="H63" s="19"/>
      <c r="I63" s="19"/>
      <c r="J63" s="19"/>
      <c r="K63" s="20"/>
    </row>
    <row r="64" spans="1:11" x14ac:dyDescent="0.25">
      <c r="A64" s="5" t="s">
        <v>113</v>
      </c>
      <c r="B64" s="15">
        <v>2020</v>
      </c>
      <c r="C64" s="12">
        <v>61126.5</v>
      </c>
      <c r="D64" s="12">
        <v>61126.5</v>
      </c>
      <c r="E64" s="7">
        <f>C64-D64</f>
        <v>0</v>
      </c>
      <c r="F64" s="8">
        <v>3120.0000000000005</v>
      </c>
      <c r="G64" s="8">
        <v>3103.9999999999995</v>
      </c>
      <c r="H64" s="7">
        <f>F64-G64</f>
        <v>16.000000000000909</v>
      </c>
      <c r="I64" s="7">
        <f t="shared" ref="I64:J67" si="11">F64+C64</f>
        <v>64246.5</v>
      </c>
      <c r="J64" s="7">
        <f t="shared" si="11"/>
        <v>64230.5</v>
      </c>
      <c r="K64" s="7">
        <f>I64-J64</f>
        <v>16</v>
      </c>
    </row>
    <row r="65" spans="1:11" x14ac:dyDescent="0.25">
      <c r="A65" s="16" t="s">
        <v>114</v>
      </c>
      <c r="B65" s="17">
        <v>2021</v>
      </c>
      <c r="C65" s="12">
        <v>62336</v>
      </c>
      <c r="D65" s="12">
        <v>62350</v>
      </c>
      <c r="E65" s="11">
        <f>C65-D65</f>
        <v>-14</v>
      </c>
      <c r="F65" s="11">
        <v>3182</v>
      </c>
      <c r="G65" s="11">
        <v>3168</v>
      </c>
      <c r="H65" s="11">
        <f>F65-G65</f>
        <v>14</v>
      </c>
      <c r="I65" s="11">
        <f t="shared" si="11"/>
        <v>65518</v>
      </c>
      <c r="J65" s="11">
        <f t="shared" si="11"/>
        <v>65518</v>
      </c>
      <c r="K65" s="11">
        <f>I65-J65</f>
        <v>0</v>
      </c>
    </row>
    <row r="66" spans="1:11" x14ac:dyDescent="0.25">
      <c r="A66" s="16"/>
      <c r="B66" s="15">
        <v>2022</v>
      </c>
      <c r="C66" s="12">
        <v>63583</v>
      </c>
      <c r="D66" s="12">
        <v>63597</v>
      </c>
      <c r="E66" s="9">
        <f>C66-D66</f>
        <v>-14</v>
      </c>
      <c r="F66" s="9">
        <v>3246</v>
      </c>
      <c r="G66" s="9">
        <v>3232</v>
      </c>
      <c r="H66" s="9">
        <f>F66-G66</f>
        <v>14</v>
      </c>
      <c r="I66" s="9">
        <f t="shared" si="11"/>
        <v>66829</v>
      </c>
      <c r="J66" s="9">
        <f t="shared" si="11"/>
        <v>66829</v>
      </c>
      <c r="K66" s="9">
        <f>I66-J66</f>
        <v>0</v>
      </c>
    </row>
    <row r="67" spans="1:11" x14ac:dyDescent="0.25">
      <c r="A67" s="6"/>
      <c r="B67" s="15">
        <v>2023</v>
      </c>
      <c r="C67" s="12">
        <v>64855</v>
      </c>
      <c r="D67" s="12">
        <v>64870</v>
      </c>
      <c r="E67" s="9">
        <f>C67-D67</f>
        <v>-15</v>
      </c>
      <c r="F67" s="9">
        <v>3311</v>
      </c>
      <c r="G67" s="9">
        <v>3296</v>
      </c>
      <c r="H67" s="9">
        <f>F67-G67</f>
        <v>15</v>
      </c>
      <c r="I67" s="9">
        <f t="shared" si="11"/>
        <v>68166</v>
      </c>
      <c r="J67" s="9">
        <f t="shared" si="11"/>
        <v>68166</v>
      </c>
      <c r="K67" s="9">
        <f>I67-J67</f>
        <v>0</v>
      </c>
    </row>
    <row r="68" spans="1:11" ht="30.1" customHeight="1" x14ac:dyDescent="0.25">
      <c r="A68" s="30" t="s">
        <v>115</v>
      </c>
      <c r="B68" s="19"/>
      <c r="C68" s="19"/>
      <c r="D68" s="19"/>
      <c r="E68" s="19"/>
      <c r="F68" s="19"/>
      <c r="G68" s="19"/>
      <c r="H68" s="19"/>
      <c r="I68" s="19"/>
      <c r="J68" s="19"/>
      <c r="K68" s="20"/>
    </row>
    <row r="69" spans="1:11" x14ac:dyDescent="0.25">
      <c r="A69" s="5" t="s">
        <v>116</v>
      </c>
      <c r="B69" s="15">
        <v>2020</v>
      </c>
      <c r="C69" s="12">
        <v>44889</v>
      </c>
      <c r="D69" s="12">
        <v>44889</v>
      </c>
      <c r="E69" s="7">
        <f>C69-D69</f>
        <v>0</v>
      </c>
      <c r="F69" s="8">
        <v>0</v>
      </c>
      <c r="G69" s="8">
        <v>0</v>
      </c>
      <c r="H69" s="7">
        <f>F69-G69</f>
        <v>0</v>
      </c>
      <c r="I69" s="7">
        <f t="shared" ref="I69:J72" si="12">F69+C69</f>
        <v>44889</v>
      </c>
      <c r="J69" s="7">
        <f t="shared" si="12"/>
        <v>44889</v>
      </c>
      <c r="K69" s="7">
        <f>I69-J69</f>
        <v>0</v>
      </c>
    </row>
    <row r="70" spans="1:11" x14ac:dyDescent="0.25">
      <c r="A70" s="16" t="s">
        <v>117</v>
      </c>
      <c r="B70" s="17">
        <v>2021</v>
      </c>
      <c r="C70" s="12">
        <v>46676</v>
      </c>
      <c r="D70" s="12">
        <v>46676</v>
      </c>
      <c r="E70" s="11">
        <f>C70-D70</f>
        <v>0</v>
      </c>
      <c r="F70" s="11">
        <v>0</v>
      </c>
      <c r="G70" s="11">
        <v>0</v>
      </c>
      <c r="H70" s="11">
        <f>F70-G70</f>
        <v>0</v>
      </c>
      <c r="I70" s="11">
        <f t="shared" si="12"/>
        <v>46676</v>
      </c>
      <c r="J70" s="11">
        <f t="shared" si="12"/>
        <v>46676</v>
      </c>
      <c r="K70" s="11">
        <f>I70-J70</f>
        <v>0</v>
      </c>
    </row>
    <row r="71" spans="1:11" x14ac:dyDescent="0.25">
      <c r="A71" s="16"/>
      <c r="B71" s="15">
        <v>2022</v>
      </c>
      <c r="C71" s="12">
        <v>47200</v>
      </c>
      <c r="D71" s="12">
        <v>47200</v>
      </c>
      <c r="E71" s="9">
        <f>C71-D71</f>
        <v>0</v>
      </c>
      <c r="F71" s="9">
        <v>0</v>
      </c>
      <c r="G71" s="9">
        <v>0</v>
      </c>
      <c r="H71" s="9">
        <f>F71-G71</f>
        <v>0</v>
      </c>
      <c r="I71" s="9">
        <f t="shared" si="12"/>
        <v>47200</v>
      </c>
      <c r="J71" s="9">
        <f t="shared" si="12"/>
        <v>47200</v>
      </c>
      <c r="K71" s="9">
        <f>I71-J71</f>
        <v>0</v>
      </c>
    </row>
    <row r="72" spans="1:11" x14ac:dyDescent="0.25">
      <c r="A72" s="6"/>
      <c r="B72" s="15">
        <v>2023</v>
      </c>
      <c r="C72" s="12">
        <v>47725</v>
      </c>
      <c r="D72" s="12">
        <v>47725</v>
      </c>
      <c r="E72" s="9">
        <f>C72-D72</f>
        <v>0</v>
      </c>
      <c r="F72" s="9">
        <v>0</v>
      </c>
      <c r="G72" s="9">
        <v>0</v>
      </c>
      <c r="H72" s="9">
        <f>F72-G72</f>
        <v>0</v>
      </c>
      <c r="I72" s="9">
        <f t="shared" si="12"/>
        <v>47725</v>
      </c>
      <c r="J72" s="9">
        <f t="shared" si="12"/>
        <v>47725</v>
      </c>
      <c r="K72" s="9">
        <f>I72-J72</f>
        <v>0</v>
      </c>
    </row>
    <row r="73" spans="1:11" ht="30.1" customHeight="1" x14ac:dyDescent="0.25">
      <c r="A73" s="30" t="s">
        <v>118</v>
      </c>
      <c r="B73" s="19"/>
      <c r="C73" s="19"/>
      <c r="D73" s="19"/>
      <c r="E73" s="19"/>
      <c r="F73" s="19"/>
      <c r="G73" s="19"/>
      <c r="H73" s="19"/>
      <c r="I73" s="19"/>
      <c r="J73" s="19"/>
      <c r="K73" s="20"/>
    </row>
    <row r="74" spans="1:11" x14ac:dyDescent="0.25">
      <c r="A74" s="5" t="s">
        <v>119</v>
      </c>
      <c r="B74" s="15">
        <v>2020</v>
      </c>
      <c r="C74" s="12">
        <v>34040</v>
      </c>
      <c r="D74" s="12">
        <v>34040</v>
      </c>
      <c r="E74" s="7">
        <f>C74-D74</f>
        <v>0</v>
      </c>
      <c r="F74" s="8">
        <v>0</v>
      </c>
      <c r="G74" s="8">
        <v>0</v>
      </c>
      <c r="H74" s="7">
        <f>F74-G74</f>
        <v>0</v>
      </c>
      <c r="I74" s="7">
        <f t="shared" ref="I74:J77" si="13">F74+C74</f>
        <v>34040</v>
      </c>
      <c r="J74" s="7">
        <f t="shared" si="13"/>
        <v>34040</v>
      </c>
      <c r="K74" s="7">
        <f>I74-J74</f>
        <v>0</v>
      </c>
    </row>
    <row r="75" spans="1:11" x14ac:dyDescent="0.25">
      <c r="A75" s="16" t="s">
        <v>120</v>
      </c>
      <c r="B75" s="17">
        <v>2021</v>
      </c>
      <c r="C75" s="12">
        <v>36100</v>
      </c>
      <c r="D75" s="12">
        <v>36100</v>
      </c>
      <c r="E75" s="11">
        <f>C75-D75</f>
        <v>0</v>
      </c>
      <c r="F75" s="11">
        <v>0</v>
      </c>
      <c r="G75" s="11">
        <v>0</v>
      </c>
      <c r="H75" s="11">
        <f>F75-G75</f>
        <v>0</v>
      </c>
      <c r="I75" s="11">
        <f t="shared" si="13"/>
        <v>36100</v>
      </c>
      <c r="J75" s="11">
        <f t="shared" si="13"/>
        <v>36100</v>
      </c>
      <c r="K75" s="11">
        <f>I75-J75</f>
        <v>0</v>
      </c>
    </row>
    <row r="76" spans="1:11" x14ac:dyDescent="0.25">
      <c r="A76" s="16"/>
      <c r="B76" s="15">
        <v>2022</v>
      </c>
      <c r="C76" s="12">
        <v>36400</v>
      </c>
      <c r="D76" s="12">
        <v>36400</v>
      </c>
      <c r="E76" s="9">
        <f>C76-D76</f>
        <v>0</v>
      </c>
      <c r="F76" s="9">
        <v>0</v>
      </c>
      <c r="G76" s="9">
        <v>0</v>
      </c>
      <c r="H76" s="9">
        <f>F76-G76</f>
        <v>0</v>
      </c>
      <c r="I76" s="9">
        <f t="shared" si="13"/>
        <v>36400</v>
      </c>
      <c r="J76" s="9">
        <f t="shared" si="13"/>
        <v>36400</v>
      </c>
      <c r="K76" s="9">
        <f>I76-J76</f>
        <v>0</v>
      </c>
    </row>
    <row r="77" spans="1:11" x14ac:dyDescent="0.25">
      <c r="A77" s="6"/>
      <c r="B77" s="15">
        <v>2023</v>
      </c>
      <c r="C77" s="12">
        <v>36600</v>
      </c>
      <c r="D77" s="12">
        <v>36600</v>
      </c>
      <c r="E77" s="9">
        <f>C77-D77</f>
        <v>0</v>
      </c>
      <c r="F77" s="9">
        <v>0</v>
      </c>
      <c r="G77" s="9">
        <v>0</v>
      </c>
      <c r="H77" s="9">
        <f>F77-G77</f>
        <v>0</v>
      </c>
      <c r="I77" s="9">
        <f t="shared" si="13"/>
        <v>36600</v>
      </c>
      <c r="J77" s="9">
        <f t="shared" si="13"/>
        <v>36600</v>
      </c>
      <c r="K77" s="9">
        <f>I77-J77</f>
        <v>0</v>
      </c>
    </row>
    <row r="78" spans="1:11" ht="30.1" customHeight="1" x14ac:dyDescent="0.25">
      <c r="A78" s="30" t="s">
        <v>121</v>
      </c>
      <c r="B78" s="19"/>
      <c r="C78" s="19"/>
      <c r="D78" s="19"/>
      <c r="E78" s="19"/>
      <c r="F78" s="19"/>
      <c r="G78" s="19"/>
      <c r="H78" s="19"/>
      <c r="I78" s="19"/>
      <c r="J78" s="19"/>
      <c r="K78" s="20"/>
    </row>
    <row r="79" spans="1:11" x14ac:dyDescent="0.25">
      <c r="A79" s="5" t="s">
        <v>122</v>
      </c>
      <c r="B79" s="15">
        <v>2020</v>
      </c>
      <c r="C79" s="12">
        <v>38538.800000000003</v>
      </c>
      <c r="D79" s="12">
        <v>38543</v>
      </c>
      <c r="E79" s="7">
        <f>C79-D79</f>
        <v>-4.1999999999970896</v>
      </c>
      <c r="F79" s="8">
        <v>34</v>
      </c>
      <c r="G79" s="8">
        <v>29.8</v>
      </c>
      <c r="H79" s="7">
        <f>F79-G79</f>
        <v>4.1999999999999993</v>
      </c>
      <c r="I79" s="7">
        <f t="shared" ref="I79:J82" si="14">F79+C79</f>
        <v>38572.800000000003</v>
      </c>
      <c r="J79" s="7">
        <f t="shared" si="14"/>
        <v>38572.800000000003</v>
      </c>
      <c r="K79" s="7">
        <f>I79-J79</f>
        <v>0</v>
      </c>
    </row>
    <row r="80" spans="1:11" x14ac:dyDescent="0.25">
      <c r="A80" s="16" t="s">
        <v>123</v>
      </c>
      <c r="B80" s="17">
        <v>2021</v>
      </c>
      <c r="C80" s="12">
        <v>40507</v>
      </c>
      <c r="D80" s="12">
        <v>40517</v>
      </c>
      <c r="E80" s="11">
        <f>C80-D80</f>
        <v>-10</v>
      </c>
      <c r="F80" s="11">
        <v>40</v>
      </c>
      <c r="G80" s="11">
        <v>30</v>
      </c>
      <c r="H80" s="11">
        <f>F80-G80</f>
        <v>10</v>
      </c>
      <c r="I80" s="11">
        <f t="shared" si="14"/>
        <v>40547</v>
      </c>
      <c r="J80" s="11">
        <f t="shared" si="14"/>
        <v>40547</v>
      </c>
      <c r="K80" s="11">
        <f>I80-J80</f>
        <v>0</v>
      </c>
    </row>
    <row r="81" spans="1:11" x14ac:dyDescent="0.25">
      <c r="A81" s="16"/>
      <c r="B81" s="15">
        <v>2022</v>
      </c>
      <c r="C81" s="12">
        <v>40507</v>
      </c>
      <c r="D81" s="12">
        <v>40517</v>
      </c>
      <c r="E81" s="9">
        <f>C81-D81</f>
        <v>-10</v>
      </c>
      <c r="F81" s="9">
        <v>40</v>
      </c>
      <c r="G81" s="9">
        <v>30</v>
      </c>
      <c r="H81" s="9">
        <f>F81-G81</f>
        <v>10</v>
      </c>
      <c r="I81" s="9">
        <f t="shared" si="14"/>
        <v>40547</v>
      </c>
      <c r="J81" s="9">
        <f t="shared" si="14"/>
        <v>40547</v>
      </c>
      <c r="K81" s="9">
        <f>I81-J81</f>
        <v>0</v>
      </c>
    </row>
    <row r="82" spans="1:11" x14ac:dyDescent="0.25">
      <c r="A82" s="6"/>
      <c r="B82" s="15">
        <v>2023</v>
      </c>
      <c r="C82" s="12">
        <v>40507</v>
      </c>
      <c r="D82" s="12">
        <v>40517</v>
      </c>
      <c r="E82" s="9">
        <f>C82-D82</f>
        <v>-10</v>
      </c>
      <c r="F82" s="9">
        <v>40</v>
      </c>
      <c r="G82" s="9">
        <v>30</v>
      </c>
      <c r="H82" s="9">
        <f>F82-G82</f>
        <v>10</v>
      </c>
      <c r="I82" s="9">
        <f t="shared" si="14"/>
        <v>40547</v>
      </c>
      <c r="J82" s="9">
        <f t="shared" si="14"/>
        <v>40547</v>
      </c>
      <c r="K82" s="9">
        <f>I82-J82</f>
        <v>0</v>
      </c>
    </row>
    <row r="83" spans="1:11" ht="30.1" customHeight="1" x14ac:dyDescent="0.25">
      <c r="A83" s="30" t="s">
        <v>124</v>
      </c>
      <c r="B83" s="19"/>
      <c r="C83" s="19"/>
      <c r="D83" s="19"/>
      <c r="E83" s="19"/>
      <c r="F83" s="19"/>
      <c r="G83" s="19"/>
      <c r="H83" s="19"/>
      <c r="I83" s="19"/>
      <c r="J83" s="19"/>
      <c r="K83" s="20"/>
    </row>
    <row r="84" spans="1:11" x14ac:dyDescent="0.25">
      <c r="A84" s="5" t="s">
        <v>125</v>
      </c>
      <c r="B84" s="15">
        <v>2020</v>
      </c>
      <c r="C84" s="12">
        <v>44915.81</v>
      </c>
      <c r="D84" s="12">
        <v>44892.81</v>
      </c>
      <c r="E84" s="7">
        <f>C84-D84</f>
        <v>23</v>
      </c>
      <c r="F84" s="8">
        <v>0</v>
      </c>
      <c r="G84" s="8">
        <v>0</v>
      </c>
      <c r="H84" s="7">
        <f>F84-G84</f>
        <v>0</v>
      </c>
      <c r="I84" s="7">
        <f t="shared" ref="I84:J87" si="15">F84+C84</f>
        <v>44915.81</v>
      </c>
      <c r="J84" s="7">
        <f t="shared" si="15"/>
        <v>44892.81</v>
      </c>
      <c r="K84" s="7">
        <f>I84-J84</f>
        <v>23</v>
      </c>
    </row>
    <row r="85" spans="1:11" x14ac:dyDescent="0.25">
      <c r="A85" s="16" t="s">
        <v>126</v>
      </c>
      <c r="B85" s="17">
        <v>2021</v>
      </c>
      <c r="C85" s="12">
        <v>48459</v>
      </c>
      <c r="D85" s="12">
        <v>48459</v>
      </c>
      <c r="E85" s="11">
        <f>C85-D85</f>
        <v>0</v>
      </c>
      <c r="F85" s="11">
        <v>0</v>
      </c>
      <c r="G85" s="11">
        <v>0</v>
      </c>
      <c r="H85" s="11">
        <f>F85-G85</f>
        <v>0</v>
      </c>
      <c r="I85" s="11">
        <f t="shared" si="15"/>
        <v>48459</v>
      </c>
      <c r="J85" s="11">
        <f t="shared" si="15"/>
        <v>48459</v>
      </c>
      <c r="K85" s="11">
        <f>I85-J85</f>
        <v>0</v>
      </c>
    </row>
    <row r="86" spans="1:11" x14ac:dyDescent="0.25">
      <c r="A86" s="16"/>
      <c r="B86" s="15">
        <v>2022</v>
      </c>
      <c r="C86" s="12">
        <v>51831</v>
      </c>
      <c r="D86" s="12">
        <v>51831</v>
      </c>
      <c r="E86" s="9">
        <f>C86-D86</f>
        <v>0</v>
      </c>
      <c r="F86" s="9">
        <v>0</v>
      </c>
      <c r="G86" s="9">
        <v>0</v>
      </c>
      <c r="H86" s="9">
        <f>F86-G86</f>
        <v>0</v>
      </c>
      <c r="I86" s="9">
        <f t="shared" si="15"/>
        <v>51831</v>
      </c>
      <c r="J86" s="9">
        <f t="shared" si="15"/>
        <v>51831</v>
      </c>
      <c r="K86" s="9">
        <f>I86-J86</f>
        <v>0</v>
      </c>
    </row>
    <row r="87" spans="1:11" x14ac:dyDescent="0.25">
      <c r="A87" s="6"/>
      <c r="B87" s="15">
        <v>2023</v>
      </c>
      <c r="C87" s="12">
        <v>55109</v>
      </c>
      <c r="D87" s="12">
        <v>55109</v>
      </c>
      <c r="E87" s="9">
        <f>C87-D87</f>
        <v>0</v>
      </c>
      <c r="F87" s="9">
        <v>0</v>
      </c>
      <c r="G87" s="9">
        <v>0</v>
      </c>
      <c r="H87" s="9">
        <f>F87-G87</f>
        <v>0</v>
      </c>
      <c r="I87" s="9">
        <f t="shared" si="15"/>
        <v>55109</v>
      </c>
      <c r="J87" s="9">
        <f t="shared" si="15"/>
        <v>55109</v>
      </c>
      <c r="K87" s="9">
        <f>I87-J87</f>
        <v>0</v>
      </c>
    </row>
    <row r="88" spans="1:11" ht="30.1" customHeight="1" x14ac:dyDescent="0.25">
      <c r="A88" s="30" t="s">
        <v>127</v>
      </c>
      <c r="B88" s="19"/>
      <c r="C88" s="19"/>
      <c r="D88" s="19"/>
      <c r="E88" s="19"/>
      <c r="F88" s="19"/>
      <c r="G88" s="19"/>
      <c r="H88" s="19"/>
      <c r="I88" s="19"/>
      <c r="J88" s="19"/>
      <c r="K88" s="20"/>
    </row>
    <row r="89" spans="1:11" x14ac:dyDescent="0.25">
      <c r="A89" s="5" t="s">
        <v>128</v>
      </c>
      <c r="B89" s="15">
        <v>2020</v>
      </c>
      <c r="C89" s="12">
        <v>22574.21</v>
      </c>
      <c r="D89" s="12">
        <v>22578.21</v>
      </c>
      <c r="E89" s="7">
        <f>C89-D89</f>
        <v>-4</v>
      </c>
      <c r="F89" s="8">
        <v>155</v>
      </c>
      <c r="G89" s="8">
        <v>151</v>
      </c>
      <c r="H89" s="7">
        <f>F89-G89</f>
        <v>4</v>
      </c>
      <c r="I89" s="7">
        <f t="shared" ref="I89:J92" si="16">F89+C89</f>
        <v>22729.21</v>
      </c>
      <c r="J89" s="7">
        <f t="shared" si="16"/>
        <v>22729.21</v>
      </c>
      <c r="K89" s="7">
        <f>I89-J89</f>
        <v>0</v>
      </c>
    </row>
    <row r="90" spans="1:11" x14ac:dyDescent="0.25">
      <c r="A90" s="16" t="s">
        <v>129</v>
      </c>
      <c r="B90" s="17">
        <v>2021</v>
      </c>
      <c r="C90" s="12">
        <v>26179.21</v>
      </c>
      <c r="D90" s="12">
        <v>26179.21</v>
      </c>
      <c r="E90" s="11">
        <f>C90-D90</f>
        <v>0</v>
      </c>
      <c r="F90" s="11">
        <v>156</v>
      </c>
      <c r="G90" s="11">
        <v>156</v>
      </c>
      <c r="H90" s="11">
        <f>F90-G90</f>
        <v>0</v>
      </c>
      <c r="I90" s="11">
        <f t="shared" si="16"/>
        <v>26335.21</v>
      </c>
      <c r="J90" s="11">
        <f t="shared" si="16"/>
        <v>26335.21</v>
      </c>
      <c r="K90" s="11">
        <f>I90-J90</f>
        <v>0</v>
      </c>
    </row>
    <row r="91" spans="1:11" x14ac:dyDescent="0.25">
      <c r="A91" s="16"/>
      <c r="B91" s="15">
        <v>2022</v>
      </c>
      <c r="C91" s="12">
        <v>29300.21</v>
      </c>
      <c r="D91" s="12">
        <v>29301.21</v>
      </c>
      <c r="E91" s="9">
        <f>C91-D91</f>
        <v>-1</v>
      </c>
      <c r="F91" s="9">
        <v>161</v>
      </c>
      <c r="G91" s="9">
        <v>160</v>
      </c>
      <c r="H91" s="9">
        <f>F91-G91</f>
        <v>1</v>
      </c>
      <c r="I91" s="9">
        <f t="shared" si="16"/>
        <v>29461.21</v>
      </c>
      <c r="J91" s="9">
        <f t="shared" si="16"/>
        <v>29461.21</v>
      </c>
      <c r="K91" s="9">
        <f>I91-J91</f>
        <v>0</v>
      </c>
    </row>
    <row r="92" spans="1:11" x14ac:dyDescent="0.25">
      <c r="A92" s="6"/>
      <c r="B92" s="15">
        <v>2023</v>
      </c>
      <c r="C92" s="12">
        <v>30351.21</v>
      </c>
      <c r="D92" s="12">
        <v>30351.21</v>
      </c>
      <c r="E92" s="9">
        <f>C92-D92</f>
        <v>0</v>
      </c>
      <c r="F92" s="9">
        <v>170</v>
      </c>
      <c r="G92" s="9">
        <v>170</v>
      </c>
      <c r="H92" s="9">
        <f>F92-G92</f>
        <v>0</v>
      </c>
      <c r="I92" s="9">
        <f t="shared" si="16"/>
        <v>30521.21</v>
      </c>
      <c r="J92" s="9">
        <f t="shared" si="16"/>
        <v>30521.21</v>
      </c>
      <c r="K92" s="9">
        <f>I92-J92</f>
        <v>0</v>
      </c>
    </row>
    <row r="93" spans="1:11" ht="30.1" customHeight="1" x14ac:dyDescent="0.25">
      <c r="A93" s="30" t="s">
        <v>130</v>
      </c>
      <c r="B93" s="19"/>
      <c r="C93" s="19"/>
      <c r="D93" s="19"/>
      <c r="E93" s="19"/>
      <c r="F93" s="19"/>
      <c r="G93" s="19"/>
      <c r="H93" s="19"/>
      <c r="I93" s="19"/>
      <c r="J93" s="19"/>
      <c r="K93" s="20"/>
    </row>
    <row r="94" spans="1:11" x14ac:dyDescent="0.25">
      <c r="A94" s="5" t="s">
        <v>131</v>
      </c>
      <c r="B94" s="15">
        <v>2020</v>
      </c>
      <c r="C94" s="12">
        <v>46355.5</v>
      </c>
      <c r="D94" s="12">
        <v>46355.5</v>
      </c>
      <c r="E94" s="7">
        <f>C94-D94</f>
        <v>0</v>
      </c>
      <c r="F94" s="8">
        <v>634</v>
      </c>
      <c r="G94" s="8">
        <v>634</v>
      </c>
      <c r="H94" s="7">
        <f>F94-G94</f>
        <v>0</v>
      </c>
      <c r="I94" s="7">
        <f t="shared" ref="I94:J97" si="17">F94+C94</f>
        <v>46989.5</v>
      </c>
      <c r="J94" s="7">
        <f t="shared" si="17"/>
        <v>46989.5</v>
      </c>
      <c r="K94" s="7">
        <f>I94-J94</f>
        <v>0</v>
      </c>
    </row>
    <row r="95" spans="1:11" x14ac:dyDescent="0.25">
      <c r="A95" s="16" t="s">
        <v>132</v>
      </c>
      <c r="B95" s="17">
        <v>2021</v>
      </c>
      <c r="C95" s="12">
        <v>48468.3</v>
      </c>
      <c r="D95" s="12">
        <v>48468.3</v>
      </c>
      <c r="E95" s="11">
        <f>C95-D95</f>
        <v>0</v>
      </c>
      <c r="F95" s="11">
        <v>651.70000000000005</v>
      </c>
      <c r="G95" s="11">
        <v>651.70000000000005</v>
      </c>
      <c r="H95" s="11">
        <f>F95-G95</f>
        <v>0</v>
      </c>
      <c r="I95" s="11">
        <f t="shared" si="17"/>
        <v>49120</v>
      </c>
      <c r="J95" s="11">
        <f t="shared" si="17"/>
        <v>49120</v>
      </c>
      <c r="K95" s="11">
        <f>I95-J95</f>
        <v>0</v>
      </c>
    </row>
    <row r="96" spans="1:11" x14ac:dyDescent="0.25">
      <c r="A96" s="16"/>
      <c r="B96" s="15">
        <v>2022</v>
      </c>
      <c r="C96" s="12">
        <v>49728.5</v>
      </c>
      <c r="D96" s="12">
        <v>49728.5</v>
      </c>
      <c r="E96" s="9">
        <f>C96-D96</f>
        <v>0</v>
      </c>
      <c r="F96" s="9">
        <v>668.6</v>
      </c>
      <c r="G96" s="9">
        <v>668.6</v>
      </c>
      <c r="H96" s="9">
        <f>F96-G96</f>
        <v>0</v>
      </c>
      <c r="I96" s="9">
        <f t="shared" si="17"/>
        <v>50397.1</v>
      </c>
      <c r="J96" s="9">
        <f t="shared" si="17"/>
        <v>50397.1</v>
      </c>
      <c r="K96" s="9">
        <f>I96-J96</f>
        <v>0</v>
      </c>
    </row>
    <row r="97" spans="1:11" x14ac:dyDescent="0.25">
      <c r="A97" s="6"/>
      <c r="B97" s="15">
        <v>2023</v>
      </c>
      <c r="C97" s="12">
        <v>51021.5</v>
      </c>
      <c r="D97" s="12">
        <v>51021.5</v>
      </c>
      <c r="E97" s="9">
        <f>C97-D97</f>
        <v>0</v>
      </c>
      <c r="F97" s="9">
        <v>686</v>
      </c>
      <c r="G97" s="9">
        <v>686</v>
      </c>
      <c r="H97" s="9">
        <f>F97-G97</f>
        <v>0</v>
      </c>
      <c r="I97" s="9">
        <f t="shared" si="17"/>
        <v>51707.5</v>
      </c>
      <c r="J97" s="9">
        <f t="shared" si="17"/>
        <v>51707.5</v>
      </c>
      <c r="K97" s="9">
        <f>I97-J97</f>
        <v>0</v>
      </c>
    </row>
    <row r="98" spans="1:11" ht="30.1" customHeight="1" x14ac:dyDescent="0.25">
      <c r="A98" s="30" t="s">
        <v>133</v>
      </c>
      <c r="B98" s="19"/>
      <c r="C98" s="19"/>
      <c r="D98" s="19"/>
      <c r="E98" s="19"/>
      <c r="F98" s="19"/>
      <c r="G98" s="19"/>
      <c r="H98" s="19"/>
      <c r="I98" s="19"/>
      <c r="J98" s="19"/>
      <c r="K98" s="20"/>
    </row>
    <row r="99" spans="1:11" x14ac:dyDescent="0.25">
      <c r="A99" s="5" t="s">
        <v>134</v>
      </c>
      <c r="B99" s="15">
        <v>2020</v>
      </c>
      <c r="C99" s="12">
        <v>75651.09</v>
      </c>
      <c r="D99" s="12">
        <v>75655.5</v>
      </c>
      <c r="E99" s="7">
        <f>C99-D99</f>
        <v>-4.4100000000034925</v>
      </c>
      <c r="F99" s="8">
        <v>244</v>
      </c>
      <c r="G99" s="8">
        <v>239.59</v>
      </c>
      <c r="H99" s="7">
        <f>F99-G99</f>
        <v>4.4099999999999966</v>
      </c>
      <c r="I99" s="7">
        <f t="shared" ref="I99:J102" si="18">F99+C99</f>
        <v>75895.09</v>
      </c>
      <c r="J99" s="7">
        <f t="shared" si="18"/>
        <v>75895.09</v>
      </c>
      <c r="K99" s="7">
        <f>I99-J99</f>
        <v>0</v>
      </c>
    </row>
    <row r="100" spans="1:11" x14ac:dyDescent="0.25">
      <c r="A100" s="16" t="s">
        <v>135</v>
      </c>
      <c r="B100" s="17">
        <v>2021</v>
      </c>
      <c r="C100" s="12">
        <v>82505.179999999993</v>
      </c>
      <c r="D100" s="12">
        <v>82509.593999999997</v>
      </c>
      <c r="E100" s="11">
        <f>C100-D100</f>
        <v>-4.4140000000043074</v>
      </c>
      <c r="F100" s="11">
        <v>244</v>
      </c>
      <c r="G100" s="11">
        <v>239.59</v>
      </c>
      <c r="H100" s="11">
        <f>F100-G100</f>
        <v>4.4099999999999966</v>
      </c>
      <c r="I100" s="11">
        <f t="shared" si="18"/>
        <v>82749.179999999993</v>
      </c>
      <c r="J100" s="11">
        <f t="shared" si="18"/>
        <v>82749.183999999994</v>
      </c>
      <c r="K100" s="11">
        <f>I100-J100</f>
        <v>-4.0000000008149073E-3</v>
      </c>
    </row>
    <row r="101" spans="1:11" x14ac:dyDescent="0.25">
      <c r="A101" s="16"/>
      <c r="B101" s="15">
        <v>2022</v>
      </c>
      <c r="C101" s="12">
        <v>89913.930000000008</v>
      </c>
      <c r="D101" s="12">
        <v>89918.336040000009</v>
      </c>
      <c r="E101" s="9">
        <f>C101-D101</f>
        <v>-4.4060400000016671</v>
      </c>
      <c r="F101" s="9">
        <v>244</v>
      </c>
      <c r="G101" s="9">
        <v>239.59</v>
      </c>
      <c r="H101" s="9">
        <f>F101-G101</f>
        <v>4.4099999999999966</v>
      </c>
      <c r="I101" s="9">
        <f t="shared" si="18"/>
        <v>90157.930000000008</v>
      </c>
      <c r="J101" s="9">
        <f t="shared" si="18"/>
        <v>90157.926040000006</v>
      </c>
      <c r="K101" s="9">
        <f>I101-J101</f>
        <v>3.9600000018253922E-3</v>
      </c>
    </row>
    <row r="102" spans="1:11" x14ac:dyDescent="0.25">
      <c r="A102" s="6"/>
      <c r="B102" s="15">
        <v>2023</v>
      </c>
      <c r="C102" s="12">
        <v>98026.197</v>
      </c>
      <c r="D102" s="12">
        <v>98030.608002400011</v>
      </c>
      <c r="E102" s="9">
        <f>C102-D102</f>
        <v>-4.411002400011057</v>
      </c>
      <c r="F102" s="9">
        <v>244</v>
      </c>
      <c r="G102" s="9">
        <v>239.59</v>
      </c>
      <c r="H102" s="9">
        <f>F102-G102</f>
        <v>4.4099999999999966</v>
      </c>
      <c r="I102" s="9">
        <f t="shared" si="18"/>
        <v>98270.197</v>
      </c>
      <c r="J102" s="9">
        <f t="shared" si="18"/>
        <v>98270.198002400008</v>
      </c>
      <c r="K102" s="9">
        <f>I102-J102</f>
        <v>-1.0024000075645745E-3</v>
      </c>
    </row>
    <row r="103" spans="1:11" ht="30.1" customHeight="1" x14ac:dyDescent="0.25">
      <c r="A103" s="30" t="s">
        <v>136</v>
      </c>
      <c r="B103" s="19"/>
      <c r="C103" s="19"/>
      <c r="D103" s="19"/>
      <c r="E103" s="19"/>
      <c r="F103" s="19"/>
      <c r="G103" s="19"/>
      <c r="H103" s="19"/>
      <c r="I103" s="19"/>
      <c r="J103" s="19"/>
      <c r="K103" s="20"/>
    </row>
    <row r="104" spans="1:11" x14ac:dyDescent="0.25">
      <c r="A104" s="5" t="s">
        <v>137</v>
      </c>
      <c r="B104" s="15">
        <v>2020</v>
      </c>
      <c r="C104" s="12">
        <v>32688.35</v>
      </c>
      <c r="D104" s="12">
        <v>33023.369999999995</v>
      </c>
      <c r="E104" s="7">
        <f>C104-D104</f>
        <v>-335.0199999999968</v>
      </c>
      <c r="F104" s="8">
        <v>1350</v>
      </c>
      <c r="G104" s="8">
        <v>1014.98</v>
      </c>
      <c r="H104" s="7">
        <f>F104-G104</f>
        <v>335.02</v>
      </c>
      <c r="I104" s="7">
        <f t="shared" ref="I104:J107" si="19">F104+C104</f>
        <v>34038.35</v>
      </c>
      <c r="J104" s="7">
        <f t="shared" si="19"/>
        <v>34038.35</v>
      </c>
      <c r="K104" s="7">
        <f>I104-J104</f>
        <v>0</v>
      </c>
    </row>
    <row r="105" spans="1:11" x14ac:dyDescent="0.25">
      <c r="A105" s="16" t="s">
        <v>138</v>
      </c>
      <c r="B105" s="17">
        <v>2021</v>
      </c>
      <c r="C105" s="12">
        <v>34974</v>
      </c>
      <c r="D105" s="12">
        <v>35424</v>
      </c>
      <c r="E105" s="11">
        <f>C105-D105</f>
        <v>-450</v>
      </c>
      <c r="F105" s="11">
        <v>1500</v>
      </c>
      <c r="G105" s="11">
        <v>1050</v>
      </c>
      <c r="H105" s="11">
        <f>F105-G105</f>
        <v>450</v>
      </c>
      <c r="I105" s="11">
        <f t="shared" si="19"/>
        <v>36474</v>
      </c>
      <c r="J105" s="11">
        <f t="shared" si="19"/>
        <v>36474</v>
      </c>
      <c r="K105" s="11">
        <f>I105-J105</f>
        <v>0</v>
      </c>
    </row>
    <row r="106" spans="1:11" x14ac:dyDescent="0.25">
      <c r="A106" s="16"/>
      <c r="B106" s="15">
        <v>2022</v>
      </c>
      <c r="C106" s="12">
        <v>35050</v>
      </c>
      <c r="D106" s="12">
        <v>35500</v>
      </c>
      <c r="E106" s="9">
        <f>C106-D106</f>
        <v>-450</v>
      </c>
      <c r="F106" s="9">
        <v>1500</v>
      </c>
      <c r="G106" s="9">
        <v>1050</v>
      </c>
      <c r="H106" s="9">
        <f>F106-G106</f>
        <v>450</v>
      </c>
      <c r="I106" s="9">
        <f t="shared" si="19"/>
        <v>36550</v>
      </c>
      <c r="J106" s="9">
        <f t="shared" si="19"/>
        <v>36550</v>
      </c>
      <c r="K106" s="9">
        <f>I106-J106</f>
        <v>0</v>
      </c>
    </row>
    <row r="107" spans="1:11" x14ac:dyDescent="0.25">
      <c r="A107" s="6"/>
      <c r="B107" s="15">
        <v>2023</v>
      </c>
      <c r="C107" s="12">
        <v>35050</v>
      </c>
      <c r="D107" s="12">
        <v>35500</v>
      </c>
      <c r="E107" s="9">
        <f>C107-D107</f>
        <v>-450</v>
      </c>
      <c r="F107" s="9">
        <v>1500</v>
      </c>
      <c r="G107" s="9">
        <v>1050</v>
      </c>
      <c r="H107" s="9">
        <f>F107-G107</f>
        <v>450</v>
      </c>
      <c r="I107" s="9">
        <f t="shared" si="19"/>
        <v>36550</v>
      </c>
      <c r="J107" s="9">
        <f t="shared" si="19"/>
        <v>36550</v>
      </c>
      <c r="K107" s="9">
        <f>I107-J107</f>
        <v>0</v>
      </c>
    </row>
    <row r="108" spans="1:11" ht="30.1" customHeight="1" x14ac:dyDescent="0.25">
      <c r="A108" s="30" t="s">
        <v>139</v>
      </c>
      <c r="B108" s="19"/>
      <c r="C108" s="19"/>
      <c r="D108" s="19"/>
      <c r="E108" s="19"/>
      <c r="F108" s="19"/>
      <c r="G108" s="19"/>
      <c r="H108" s="19"/>
      <c r="I108" s="19"/>
      <c r="J108" s="19"/>
      <c r="K108" s="20"/>
    </row>
    <row r="109" spans="1:11" x14ac:dyDescent="0.25">
      <c r="A109" s="5" t="s">
        <v>140</v>
      </c>
      <c r="B109" s="15">
        <v>2020</v>
      </c>
      <c r="C109" s="12">
        <v>36744.800000000003</v>
      </c>
      <c r="D109" s="12">
        <v>36744.800000000003</v>
      </c>
      <c r="E109" s="7">
        <f>C109-D109</f>
        <v>0</v>
      </c>
      <c r="F109" s="8">
        <v>0</v>
      </c>
      <c r="G109" s="8">
        <v>0</v>
      </c>
      <c r="H109" s="7">
        <f>F109-G109</f>
        <v>0</v>
      </c>
      <c r="I109" s="7">
        <f t="shared" ref="I109:J112" si="20">F109+C109</f>
        <v>36744.800000000003</v>
      </c>
      <c r="J109" s="7">
        <f t="shared" si="20"/>
        <v>36744.800000000003</v>
      </c>
      <c r="K109" s="7">
        <f>I109-J109</f>
        <v>0</v>
      </c>
    </row>
    <row r="110" spans="1:11" x14ac:dyDescent="0.25">
      <c r="A110" s="16" t="s">
        <v>141</v>
      </c>
      <c r="B110" s="17">
        <v>2021</v>
      </c>
      <c r="C110" s="12">
        <v>38317</v>
      </c>
      <c r="D110" s="12">
        <v>38317</v>
      </c>
      <c r="E110" s="11">
        <f>C110-D110</f>
        <v>0</v>
      </c>
      <c r="F110" s="11">
        <v>0</v>
      </c>
      <c r="G110" s="11">
        <v>0</v>
      </c>
      <c r="H110" s="11">
        <f>F110-G110</f>
        <v>0</v>
      </c>
      <c r="I110" s="11">
        <f t="shared" si="20"/>
        <v>38317</v>
      </c>
      <c r="J110" s="11">
        <f t="shared" si="20"/>
        <v>38317</v>
      </c>
      <c r="K110" s="11">
        <f>I110-J110</f>
        <v>0</v>
      </c>
    </row>
    <row r="111" spans="1:11" x14ac:dyDescent="0.25">
      <c r="A111" s="16"/>
      <c r="B111" s="15">
        <v>2022</v>
      </c>
      <c r="C111" s="12">
        <v>38410</v>
      </c>
      <c r="D111" s="12">
        <v>38410</v>
      </c>
      <c r="E111" s="9">
        <f>C111-D111</f>
        <v>0</v>
      </c>
      <c r="F111" s="9">
        <v>0</v>
      </c>
      <c r="G111" s="9">
        <v>0</v>
      </c>
      <c r="H111" s="9">
        <f>F111-G111</f>
        <v>0</v>
      </c>
      <c r="I111" s="9">
        <f t="shared" si="20"/>
        <v>38410</v>
      </c>
      <c r="J111" s="9">
        <f t="shared" si="20"/>
        <v>38410</v>
      </c>
      <c r="K111" s="9">
        <f>I111-J111</f>
        <v>0</v>
      </c>
    </row>
    <row r="112" spans="1:11" x14ac:dyDescent="0.25">
      <c r="A112" s="6"/>
      <c r="B112" s="15">
        <v>2023</v>
      </c>
      <c r="C112" s="12">
        <v>38460</v>
      </c>
      <c r="D112" s="12">
        <v>38460</v>
      </c>
      <c r="E112" s="9">
        <f>C112-D112</f>
        <v>0</v>
      </c>
      <c r="F112" s="9">
        <v>0</v>
      </c>
      <c r="G112" s="9">
        <v>0</v>
      </c>
      <c r="H112" s="9">
        <f>F112-G112</f>
        <v>0</v>
      </c>
      <c r="I112" s="9">
        <f t="shared" si="20"/>
        <v>38460</v>
      </c>
      <c r="J112" s="9">
        <f t="shared" si="20"/>
        <v>38460</v>
      </c>
      <c r="K112" s="9">
        <f>I112-J112</f>
        <v>0</v>
      </c>
    </row>
    <row r="113" spans="1:11" ht="30.1" customHeight="1" x14ac:dyDescent="0.25">
      <c r="A113" s="30" t="s">
        <v>142</v>
      </c>
      <c r="B113" s="19"/>
      <c r="C113" s="19"/>
      <c r="D113" s="19"/>
      <c r="E113" s="19"/>
      <c r="F113" s="19"/>
      <c r="G113" s="19"/>
      <c r="H113" s="19"/>
      <c r="I113" s="19"/>
      <c r="J113" s="19"/>
      <c r="K113" s="20"/>
    </row>
    <row r="114" spans="1:11" x14ac:dyDescent="0.25">
      <c r="A114" s="5" t="s">
        <v>143</v>
      </c>
      <c r="B114" s="15">
        <v>2020</v>
      </c>
      <c r="C114" s="12">
        <v>27281</v>
      </c>
      <c r="D114" s="12">
        <v>27321</v>
      </c>
      <c r="E114" s="7">
        <f>C114-D114</f>
        <v>-40</v>
      </c>
      <c r="F114" s="8">
        <v>333</v>
      </c>
      <c r="G114" s="8">
        <v>293</v>
      </c>
      <c r="H114" s="7">
        <f>F114-G114</f>
        <v>40</v>
      </c>
      <c r="I114" s="7">
        <f t="shared" ref="I114:J117" si="21">F114+C114</f>
        <v>27614</v>
      </c>
      <c r="J114" s="7">
        <f t="shared" si="21"/>
        <v>27614</v>
      </c>
      <c r="K114" s="7">
        <f>I114-J114</f>
        <v>0</v>
      </c>
    </row>
    <row r="115" spans="1:11" x14ac:dyDescent="0.25">
      <c r="A115" s="16" t="s">
        <v>144</v>
      </c>
      <c r="B115" s="17">
        <v>2021</v>
      </c>
      <c r="C115" s="12">
        <v>29577</v>
      </c>
      <c r="D115" s="12">
        <v>29617</v>
      </c>
      <c r="E115" s="11">
        <f>C115-D115</f>
        <v>-40</v>
      </c>
      <c r="F115" s="11">
        <v>340</v>
      </c>
      <c r="G115" s="11">
        <v>300</v>
      </c>
      <c r="H115" s="11">
        <f>F115-G115</f>
        <v>40</v>
      </c>
      <c r="I115" s="11">
        <f t="shared" si="21"/>
        <v>29917</v>
      </c>
      <c r="J115" s="11">
        <f t="shared" si="21"/>
        <v>29917</v>
      </c>
      <c r="K115" s="11">
        <f>I115-J115</f>
        <v>0</v>
      </c>
    </row>
    <row r="116" spans="1:11" x14ac:dyDescent="0.25">
      <c r="A116" s="16"/>
      <c r="B116" s="15">
        <v>2022</v>
      </c>
      <c r="C116" s="12">
        <v>30168</v>
      </c>
      <c r="D116" s="12">
        <v>30209</v>
      </c>
      <c r="E116" s="9">
        <f>C116-D116</f>
        <v>-41</v>
      </c>
      <c r="F116" s="9">
        <v>347</v>
      </c>
      <c r="G116" s="9">
        <v>306</v>
      </c>
      <c r="H116" s="9">
        <f>F116-G116</f>
        <v>41</v>
      </c>
      <c r="I116" s="9">
        <f t="shared" si="21"/>
        <v>30515</v>
      </c>
      <c r="J116" s="9">
        <f t="shared" si="21"/>
        <v>30515</v>
      </c>
      <c r="K116" s="9">
        <f>I116-J116</f>
        <v>0</v>
      </c>
    </row>
    <row r="117" spans="1:11" x14ac:dyDescent="0.25">
      <c r="A117" s="6"/>
      <c r="B117" s="15">
        <v>2023</v>
      </c>
      <c r="C117" s="12">
        <v>30771</v>
      </c>
      <c r="D117" s="12">
        <v>30813</v>
      </c>
      <c r="E117" s="9">
        <f>C117-D117</f>
        <v>-42</v>
      </c>
      <c r="F117" s="9">
        <v>354</v>
      </c>
      <c r="G117" s="9">
        <v>312</v>
      </c>
      <c r="H117" s="9">
        <f>F117-G117</f>
        <v>42</v>
      </c>
      <c r="I117" s="9">
        <f t="shared" si="21"/>
        <v>31125</v>
      </c>
      <c r="J117" s="9">
        <f t="shared" si="21"/>
        <v>31125</v>
      </c>
      <c r="K117" s="9">
        <f>I117-J117</f>
        <v>0</v>
      </c>
    </row>
    <row r="118" spans="1:11" ht="30.1" customHeight="1" x14ac:dyDescent="0.25">
      <c r="A118" s="30" t="s">
        <v>145</v>
      </c>
      <c r="B118" s="19"/>
      <c r="C118" s="19"/>
      <c r="D118" s="19"/>
      <c r="E118" s="19"/>
      <c r="F118" s="19"/>
      <c r="G118" s="19"/>
      <c r="H118" s="19"/>
      <c r="I118" s="19"/>
      <c r="J118" s="19"/>
      <c r="K118" s="20"/>
    </row>
    <row r="119" spans="1:11" x14ac:dyDescent="0.25">
      <c r="A119" s="5" t="s">
        <v>146</v>
      </c>
      <c r="B119" s="15">
        <v>2020</v>
      </c>
      <c r="C119" s="12">
        <v>19675.36</v>
      </c>
      <c r="D119" s="12">
        <v>19675.36</v>
      </c>
      <c r="E119" s="7">
        <f>C119-D119</f>
        <v>0</v>
      </c>
      <c r="F119" s="8">
        <v>0</v>
      </c>
      <c r="G119" s="8">
        <v>0</v>
      </c>
      <c r="H119" s="7">
        <f>F119-G119</f>
        <v>0</v>
      </c>
      <c r="I119" s="7">
        <f t="shared" ref="I119:J122" si="22">F119+C119</f>
        <v>19675.36</v>
      </c>
      <c r="J119" s="7">
        <f t="shared" si="22"/>
        <v>19675.36</v>
      </c>
      <c r="K119" s="7">
        <f>I119-J119</f>
        <v>0</v>
      </c>
    </row>
    <row r="120" spans="1:11" x14ac:dyDescent="0.25">
      <c r="A120" s="16" t="s">
        <v>147</v>
      </c>
      <c r="B120" s="17">
        <v>2021</v>
      </c>
      <c r="C120" s="12">
        <v>21275.360000000001</v>
      </c>
      <c r="D120" s="12">
        <v>21275.360000000001</v>
      </c>
      <c r="E120" s="11">
        <f>C120-D120</f>
        <v>0</v>
      </c>
      <c r="F120" s="11">
        <v>0</v>
      </c>
      <c r="G120" s="11">
        <v>0</v>
      </c>
      <c r="H120" s="11">
        <f>F120-G120</f>
        <v>0</v>
      </c>
      <c r="I120" s="11">
        <f t="shared" si="22"/>
        <v>21275.360000000001</v>
      </c>
      <c r="J120" s="11">
        <f t="shared" si="22"/>
        <v>21275.360000000001</v>
      </c>
      <c r="K120" s="11">
        <f>I120-J120</f>
        <v>0</v>
      </c>
    </row>
    <row r="121" spans="1:11" x14ac:dyDescent="0.25">
      <c r="A121" s="16"/>
      <c r="B121" s="15">
        <v>2022</v>
      </c>
      <c r="C121" s="12">
        <v>22017.75</v>
      </c>
      <c r="D121" s="12">
        <v>22017.75</v>
      </c>
      <c r="E121" s="9">
        <f>C121-D121</f>
        <v>0</v>
      </c>
      <c r="F121" s="9">
        <v>0</v>
      </c>
      <c r="G121" s="9">
        <v>0</v>
      </c>
      <c r="H121" s="9">
        <f>F121-G121</f>
        <v>0</v>
      </c>
      <c r="I121" s="9">
        <f t="shared" si="22"/>
        <v>22017.75</v>
      </c>
      <c r="J121" s="9">
        <f t="shared" si="22"/>
        <v>22017.75</v>
      </c>
      <c r="K121" s="9">
        <f>I121-J121</f>
        <v>0</v>
      </c>
    </row>
    <row r="122" spans="1:11" x14ac:dyDescent="0.25">
      <c r="A122" s="6"/>
      <c r="B122" s="15">
        <v>2023</v>
      </c>
      <c r="C122" s="12">
        <v>23118.639999999999</v>
      </c>
      <c r="D122" s="12">
        <v>23118.639999999999</v>
      </c>
      <c r="E122" s="9">
        <f>C122-D122</f>
        <v>0</v>
      </c>
      <c r="F122" s="9">
        <v>0</v>
      </c>
      <c r="G122" s="9">
        <v>0</v>
      </c>
      <c r="H122" s="9">
        <f>F122-G122</f>
        <v>0</v>
      </c>
      <c r="I122" s="9">
        <f t="shared" si="22"/>
        <v>23118.639999999999</v>
      </c>
      <c r="J122" s="9">
        <f t="shared" si="22"/>
        <v>23118.639999999999</v>
      </c>
      <c r="K122" s="9">
        <f>I122-J122</f>
        <v>0</v>
      </c>
    </row>
    <row r="123" spans="1:11" ht="30.1" customHeight="1" x14ac:dyDescent="0.25">
      <c r="A123" s="30" t="s">
        <v>148</v>
      </c>
      <c r="B123" s="19"/>
      <c r="C123" s="19"/>
      <c r="D123" s="19"/>
      <c r="E123" s="19"/>
      <c r="F123" s="19"/>
      <c r="G123" s="19"/>
      <c r="H123" s="19"/>
      <c r="I123" s="19"/>
      <c r="J123" s="19"/>
      <c r="K123" s="20"/>
    </row>
    <row r="124" spans="1:11" x14ac:dyDescent="0.25">
      <c r="A124" s="5" t="s">
        <v>149</v>
      </c>
      <c r="B124" s="15">
        <v>2020</v>
      </c>
      <c r="C124" s="12">
        <v>34135</v>
      </c>
      <c r="D124" s="12">
        <v>34135</v>
      </c>
      <c r="E124" s="7">
        <f>C124-D124</f>
        <v>0</v>
      </c>
      <c r="F124" s="8">
        <v>0</v>
      </c>
      <c r="G124" s="8">
        <v>0</v>
      </c>
      <c r="H124" s="7">
        <f>F124-G124</f>
        <v>0</v>
      </c>
      <c r="I124" s="7">
        <f t="shared" ref="I124:J127" si="23">F124+C124</f>
        <v>34135</v>
      </c>
      <c r="J124" s="7">
        <f t="shared" si="23"/>
        <v>34135</v>
      </c>
      <c r="K124" s="7">
        <f>I124-J124</f>
        <v>0</v>
      </c>
    </row>
    <row r="125" spans="1:11" x14ac:dyDescent="0.25">
      <c r="A125" s="16" t="s">
        <v>150</v>
      </c>
      <c r="B125" s="17">
        <v>2021</v>
      </c>
      <c r="C125" s="12">
        <v>36667</v>
      </c>
      <c r="D125" s="12">
        <v>36667</v>
      </c>
      <c r="E125" s="11">
        <f>C125-D125</f>
        <v>0</v>
      </c>
      <c r="F125" s="11">
        <v>0</v>
      </c>
      <c r="G125" s="11">
        <v>0</v>
      </c>
      <c r="H125" s="11">
        <f>F125-G125</f>
        <v>0</v>
      </c>
      <c r="I125" s="11">
        <f t="shared" si="23"/>
        <v>36667</v>
      </c>
      <c r="J125" s="11">
        <f t="shared" si="23"/>
        <v>36667</v>
      </c>
      <c r="K125" s="11">
        <f>I125-J125</f>
        <v>0</v>
      </c>
    </row>
    <row r="126" spans="1:11" x14ac:dyDescent="0.25">
      <c r="A126" s="16"/>
      <c r="B126" s="15">
        <v>2022</v>
      </c>
      <c r="C126" s="12">
        <v>36667</v>
      </c>
      <c r="D126" s="12">
        <v>36667</v>
      </c>
      <c r="E126" s="9">
        <f>C126-D126</f>
        <v>0</v>
      </c>
      <c r="F126" s="9">
        <v>0</v>
      </c>
      <c r="G126" s="9">
        <v>0</v>
      </c>
      <c r="H126" s="9">
        <f>F126-G126</f>
        <v>0</v>
      </c>
      <c r="I126" s="9">
        <f t="shared" si="23"/>
        <v>36667</v>
      </c>
      <c r="J126" s="9">
        <f t="shared" si="23"/>
        <v>36667</v>
      </c>
      <c r="K126" s="9">
        <f>I126-J126</f>
        <v>0</v>
      </c>
    </row>
    <row r="127" spans="1:11" x14ac:dyDescent="0.25">
      <c r="A127" s="6"/>
      <c r="B127" s="15">
        <v>2023</v>
      </c>
      <c r="C127" s="12">
        <v>36667</v>
      </c>
      <c r="D127" s="12">
        <v>36667</v>
      </c>
      <c r="E127" s="9">
        <f>C127-D127</f>
        <v>0</v>
      </c>
      <c r="F127" s="9">
        <v>0</v>
      </c>
      <c r="G127" s="9">
        <v>0</v>
      </c>
      <c r="H127" s="9">
        <f>F127-G127</f>
        <v>0</v>
      </c>
      <c r="I127" s="9">
        <f t="shared" si="23"/>
        <v>36667</v>
      </c>
      <c r="J127" s="9">
        <f t="shared" si="23"/>
        <v>36667</v>
      </c>
      <c r="K127" s="9">
        <f>I127-J127</f>
        <v>0</v>
      </c>
    </row>
    <row r="128" spans="1:11" ht="30.1" customHeight="1" x14ac:dyDescent="0.25">
      <c r="A128" s="30" t="s">
        <v>151</v>
      </c>
      <c r="B128" s="19"/>
      <c r="C128" s="19"/>
      <c r="D128" s="19"/>
      <c r="E128" s="19"/>
      <c r="F128" s="19"/>
      <c r="G128" s="19"/>
      <c r="H128" s="19"/>
      <c r="I128" s="19"/>
      <c r="J128" s="19"/>
      <c r="K128" s="20"/>
    </row>
    <row r="129" spans="1:11" x14ac:dyDescent="0.25">
      <c r="A129" s="5" t="s">
        <v>152</v>
      </c>
      <c r="B129" s="15">
        <v>2020</v>
      </c>
      <c r="C129" s="12">
        <v>29236.720000000001</v>
      </c>
      <c r="D129" s="12">
        <v>29236.720000000001</v>
      </c>
      <c r="E129" s="7">
        <f>C129-D129</f>
        <v>0</v>
      </c>
      <c r="F129" s="8">
        <v>0</v>
      </c>
      <c r="G129" s="8">
        <v>0</v>
      </c>
      <c r="H129" s="7">
        <f>F129-G129</f>
        <v>0</v>
      </c>
      <c r="I129" s="7">
        <f t="shared" ref="I129:J132" si="24">F129+C129</f>
        <v>29236.720000000001</v>
      </c>
      <c r="J129" s="7">
        <f t="shared" si="24"/>
        <v>29236.720000000001</v>
      </c>
      <c r="K129" s="7">
        <f>I129-J129</f>
        <v>0</v>
      </c>
    </row>
    <row r="130" spans="1:11" x14ac:dyDescent="0.25">
      <c r="A130" s="16" t="s">
        <v>153</v>
      </c>
      <c r="B130" s="17">
        <v>2021</v>
      </c>
      <c r="C130" s="12">
        <v>30672</v>
      </c>
      <c r="D130" s="12">
        <v>30672</v>
      </c>
      <c r="E130" s="11">
        <f>C130-D130</f>
        <v>0</v>
      </c>
      <c r="F130" s="11">
        <v>0</v>
      </c>
      <c r="G130" s="11">
        <v>0</v>
      </c>
      <c r="H130" s="11">
        <f>F130-G130</f>
        <v>0</v>
      </c>
      <c r="I130" s="11">
        <f t="shared" si="24"/>
        <v>30672</v>
      </c>
      <c r="J130" s="11">
        <f t="shared" si="24"/>
        <v>30672</v>
      </c>
      <c r="K130" s="11">
        <f>I130-J130</f>
        <v>0</v>
      </c>
    </row>
    <row r="131" spans="1:11" x14ac:dyDescent="0.25">
      <c r="A131" s="16"/>
      <c r="B131" s="15">
        <v>2022</v>
      </c>
      <c r="C131" s="12">
        <v>32179</v>
      </c>
      <c r="D131" s="12">
        <v>32179</v>
      </c>
      <c r="E131" s="9">
        <f>C131-D131</f>
        <v>0</v>
      </c>
      <c r="F131" s="9">
        <v>0</v>
      </c>
      <c r="G131" s="9">
        <v>0</v>
      </c>
      <c r="H131" s="9">
        <f>F131-G131</f>
        <v>0</v>
      </c>
      <c r="I131" s="9">
        <f t="shared" si="24"/>
        <v>32179</v>
      </c>
      <c r="J131" s="9">
        <f t="shared" si="24"/>
        <v>32179</v>
      </c>
      <c r="K131" s="9">
        <f>I131-J131</f>
        <v>0</v>
      </c>
    </row>
    <row r="132" spans="1:11" x14ac:dyDescent="0.25">
      <c r="A132" s="6"/>
      <c r="B132" s="15">
        <v>2023</v>
      </c>
      <c r="C132" s="12">
        <v>33763</v>
      </c>
      <c r="D132" s="12">
        <v>33763</v>
      </c>
      <c r="E132" s="9">
        <f>C132-D132</f>
        <v>0</v>
      </c>
      <c r="F132" s="9">
        <v>0</v>
      </c>
      <c r="G132" s="9">
        <v>0</v>
      </c>
      <c r="H132" s="9">
        <f>F132-G132</f>
        <v>0</v>
      </c>
      <c r="I132" s="9">
        <f t="shared" si="24"/>
        <v>33763</v>
      </c>
      <c r="J132" s="9">
        <f t="shared" si="24"/>
        <v>33763</v>
      </c>
      <c r="K132" s="9">
        <f>I132-J132</f>
        <v>0</v>
      </c>
    </row>
    <row r="133" spans="1:11" ht="30.1" customHeight="1" x14ac:dyDescent="0.25">
      <c r="A133" s="30" t="s">
        <v>154</v>
      </c>
      <c r="B133" s="19"/>
      <c r="C133" s="19"/>
      <c r="D133" s="19"/>
      <c r="E133" s="19"/>
      <c r="F133" s="19"/>
      <c r="G133" s="19"/>
      <c r="H133" s="19"/>
      <c r="I133" s="19"/>
      <c r="J133" s="19"/>
      <c r="K133" s="20"/>
    </row>
    <row r="134" spans="1:11" x14ac:dyDescent="0.25">
      <c r="A134" s="5" t="s">
        <v>155</v>
      </c>
      <c r="B134" s="15">
        <v>2020</v>
      </c>
      <c r="C134" s="12">
        <v>72680.885999999999</v>
      </c>
      <c r="D134" s="12">
        <v>72680.884999999995</v>
      </c>
      <c r="E134" s="7">
        <f>C134-D134</f>
        <v>1.0000000038417056E-3</v>
      </c>
      <c r="F134" s="8">
        <v>2995.72</v>
      </c>
      <c r="G134" s="8">
        <v>2995.72</v>
      </c>
      <c r="H134" s="7">
        <f>F134-G134</f>
        <v>0</v>
      </c>
      <c r="I134" s="7">
        <f t="shared" ref="I134:J137" si="25">F134+C134</f>
        <v>75676.606</v>
      </c>
      <c r="J134" s="7">
        <f t="shared" si="25"/>
        <v>75676.604999999996</v>
      </c>
      <c r="K134" s="7">
        <f>I134-J134</f>
        <v>1.0000000038417056E-3</v>
      </c>
    </row>
    <row r="135" spans="1:11" x14ac:dyDescent="0.25">
      <c r="A135" s="16" t="s">
        <v>156</v>
      </c>
      <c r="B135" s="17">
        <v>2021</v>
      </c>
      <c r="C135" s="12">
        <v>80045</v>
      </c>
      <c r="D135" s="12">
        <v>80045</v>
      </c>
      <c r="E135" s="11">
        <f>C135-D135</f>
        <v>0</v>
      </c>
      <c r="F135" s="11">
        <v>3100</v>
      </c>
      <c r="G135" s="11">
        <v>3100</v>
      </c>
      <c r="H135" s="11">
        <f>F135-G135</f>
        <v>0</v>
      </c>
      <c r="I135" s="11">
        <f t="shared" si="25"/>
        <v>83145</v>
      </c>
      <c r="J135" s="11">
        <f t="shared" si="25"/>
        <v>83145</v>
      </c>
      <c r="K135" s="11">
        <f>I135-J135</f>
        <v>0</v>
      </c>
    </row>
    <row r="136" spans="1:11" x14ac:dyDescent="0.25">
      <c r="A136" s="16"/>
      <c r="B136" s="15">
        <v>2022</v>
      </c>
      <c r="C136" s="12">
        <v>82100</v>
      </c>
      <c r="D136" s="12">
        <v>82100</v>
      </c>
      <c r="E136" s="9">
        <f>C136-D136</f>
        <v>0</v>
      </c>
      <c r="F136" s="9">
        <v>3150</v>
      </c>
      <c r="G136" s="9">
        <v>3150</v>
      </c>
      <c r="H136" s="9">
        <f>F136-G136</f>
        <v>0</v>
      </c>
      <c r="I136" s="9">
        <f t="shared" si="25"/>
        <v>85250</v>
      </c>
      <c r="J136" s="9">
        <f t="shared" si="25"/>
        <v>85250</v>
      </c>
      <c r="K136" s="9">
        <f>I136-J136</f>
        <v>0</v>
      </c>
    </row>
    <row r="137" spans="1:11" x14ac:dyDescent="0.25">
      <c r="A137" s="6"/>
      <c r="B137" s="15">
        <v>2023</v>
      </c>
      <c r="C137" s="12">
        <v>84150</v>
      </c>
      <c r="D137" s="12">
        <v>84150</v>
      </c>
      <c r="E137" s="9">
        <f>C137-D137</f>
        <v>0</v>
      </c>
      <c r="F137" s="9">
        <v>3200</v>
      </c>
      <c r="G137" s="9">
        <v>3200</v>
      </c>
      <c r="H137" s="9">
        <f>F137-G137</f>
        <v>0</v>
      </c>
      <c r="I137" s="9">
        <f t="shared" si="25"/>
        <v>87350</v>
      </c>
      <c r="J137" s="9">
        <f t="shared" si="25"/>
        <v>87350</v>
      </c>
      <c r="K137" s="9">
        <f>I137-J137</f>
        <v>0</v>
      </c>
    </row>
    <row r="138" spans="1:11" ht="30.1" customHeight="1" x14ac:dyDescent="0.25">
      <c r="A138" s="30" t="s">
        <v>157</v>
      </c>
      <c r="B138" s="19"/>
      <c r="C138" s="19"/>
      <c r="D138" s="19"/>
      <c r="E138" s="19"/>
      <c r="F138" s="19"/>
      <c r="G138" s="19"/>
      <c r="H138" s="19"/>
      <c r="I138" s="19"/>
      <c r="J138" s="19"/>
      <c r="K138" s="20"/>
    </row>
    <row r="139" spans="1:11" x14ac:dyDescent="0.25">
      <c r="A139" s="5" t="s">
        <v>158</v>
      </c>
      <c r="B139" s="15">
        <v>2020</v>
      </c>
      <c r="C139" s="12">
        <v>44177.94</v>
      </c>
      <c r="D139" s="12">
        <v>44197.94</v>
      </c>
      <c r="E139" s="7">
        <f>C139-D139</f>
        <v>-20</v>
      </c>
      <c r="F139" s="8">
        <v>100</v>
      </c>
      <c r="G139" s="8">
        <v>80</v>
      </c>
      <c r="H139" s="7">
        <f>F139-G139</f>
        <v>20</v>
      </c>
      <c r="I139" s="7">
        <f t="shared" ref="I139:J142" si="26">F139+C139</f>
        <v>44277.94</v>
      </c>
      <c r="J139" s="7">
        <f t="shared" si="26"/>
        <v>44277.94</v>
      </c>
      <c r="K139" s="7">
        <f>I139-J139</f>
        <v>0</v>
      </c>
    </row>
    <row r="140" spans="1:11" x14ac:dyDescent="0.25">
      <c r="A140" s="16" t="s">
        <v>159</v>
      </c>
      <c r="B140" s="17">
        <v>2021</v>
      </c>
      <c r="C140" s="12">
        <v>46386.84</v>
      </c>
      <c r="D140" s="12">
        <v>46406.84</v>
      </c>
      <c r="E140" s="11">
        <f>C140-D140</f>
        <v>-20</v>
      </c>
      <c r="F140" s="11">
        <v>100</v>
      </c>
      <c r="G140" s="11">
        <v>80</v>
      </c>
      <c r="H140" s="11">
        <f>F140-G140</f>
        <v>20</v>
      </c>
      <c r="I140" s="11">
        <f t="shared" si="26"/>
        <v>46486.84</v>
      </c>
      <c r="J140" s="11">
        <f t="shared" si="26"/>
        <v>46486.84</v>
      </c>
      <c r="K140" s="11">
        <f>I140-J140</f>
        <v>0</v>
      </c>
    </row>
    <row r="141" spans="1:11" x14ac:dyDescent="0.25">
      <c r="A141" s="16"/>
      <c r="B141" s="15">
        <v>2022</v>
      </c>
      <c r="C141" s="12">
        <v>48706.18</v>
      </c>
      <c r="D141" s="12">
        <v>48726.18</v>
      </c>
      <c r="E141" s="9">
        <f>C141-D141</f>
        <v>-20</v>
      </c>
      <c r="F141" s="9">
        <v>100</v>
      </c>
      <c r="G141" s="9">
        <v>80</v>
      </c>
      <c r="H141" s="9">
        <f>F141-G141</f>
        <v>20</v>
      </c>
      <c r="I141" s="9">
        <f t="shared" si="26"/>
        <v>48806.18</v>
      </c>
      <c r="J141" s="9">
        <f t="shared" si="26"/>
        <v>48806.18</v>
      </c>
      <c r="K141" s="9">
        <f>I141-J141</f>
        <v>0</v>
      </c>
    </row>
    <row r="142" spans="1:11" x14ac:dyDescent="0.25">
      <c r="A142" s="6"/>
      <c r="B142" s="15">
        <v>2023</v>
      </c>
      <c r="C142" s="12">
        <v>51141.340000000004</v>
      </c>
      <c r="D142" s="12">
        <v>51161.340000000004</v>
      </c>
      <c r="E142" s="9">
        <f>C142-D142</f>
        <v>-20</v>
      </c>
      <c r="F142" s="9">
        <v>100</v>
      </c>
      <c r="G142" s="9">
        <v>80</v>
      </c>
      <c r="H142" s="9">
        <f>F142-G142</f>
        <v>20</v>
      </c>
      <c r="I142" s="9">
        <f t="shared" si="26"/>
        <v>51241.340000000004</v>
      </c>
      <c r="J142" s="9">
        <f t="shared" si="26"/>
        <v>51241.340000000004</v>
      </c>
      <c r="K142" s="9">
        <f>I142-J142</f>
        <v>0</v>
      </c>
    </row>
    <row r="143" spans="1:11" ht="30.1" customHeight="1" x14ac:dyDescent="0.25">
      <c r="A143" s="30" t="s">
        <v>160</v>
      </c>
      <c r="B143" s="19"/>
      <c r="C143" s="19"/>
      <c r="D143" s="19"/>
      <c r="E143" s="19"/>
      <c r="F143" s="19"/>
      <c r="G143" s="19"/>
      <c r="H143" s="19"/>
      <c r="I143" s="19"/>
      <c r="J143" s="19"/>
      <c r="K143" s="20"/>
    </row>
    <row r="144" spans="1:11" x14ac:dyDescent="0.25">
      <c r="A144" s="5" t="s">
        <v>161</v>
      </c>
      <c r="B144" s="15">
        <v>2020</v>
      </c>
      <c r="C144" s="12">
        <v>27932.199999999997</v>
      </c>
      <c r="D144" s="12">
        <v>27932.2</v>
      </c>
      <c r="E144" s="7">
        <f>C144-D144</f>
        <v>0</v>
      </c>
      <c r="F144" s="8">
        <v>0</v>
      </c>
      <c r="G144" s="8">
        <v>0</v>
      </c>
      <c r="H144" s="7">
        <f>F144-G144</f>
        <v>0</v>
      </c>
      <c r="I144" s="7">
        <f t="shared" ref="I144:J147" si="27">F144+C144</f>
        <v>27932.199999999997</v>
      </c>
      <c r="J144" s="7">
        <f t="shared" si="27"/>
        <v>27932.2</v>
      </c>
      <c r="K144" s="7">
        <f>I144-J144</f>
        <v>0</v>
      </c>
    </row>
    <row r="145" spans="1:11" x14ac:dyDescent="0.25">
      <c r="A145" s="16" t="s">
        <v>162</v>
      </c>
      <c r="B145" s="17">
        <v>2021</v>
      </c>
      <c r="C145" s="12">
        <v>30169.53</v>
      </c>
      <c r="D145" s="12">
        <v>30169.53</v>
      </c>
      <c r="E145" s="11">
        <f>C145-D145</f>
        <v>0</v>
      </c>
      <c r="F145" s="11">
        <v>0</v>
      </c>
      <c r="G145" s="11">
        <v>0</v>
      </c>
      <c r="H145" s="11">
        <f>F145-G145</f>
        <v>0</v>
      </c>
      <c r="I145" s="11">
        <f t="shared" si="27"/>
        <v>30169.53</v>
      </c>
      <c r="J145" s="11">
        <f t="shared" si="27"/>
        <v>30169.53</v>
      </c>
      <c r="K145" s="11">
        <f>I145-J145</f>
        <v>0</v>
      </c>
    </row>
    <row r="146" spans="1:11" x14ac:dyDescent="0.25">
      <c r="A146" s="16"/>
      <c r="B146" s="15">
        <v>2022</v>
      </c>
      <c r="C146" s="12">
        <v>31061</v>
      </c>
      <c r="D146" s="12">
        <v>31061</v>
      </c>
      <c r="E146" s="9">
        <f>C146-D146</f>
        <v>0</v>
      </c>
      <c r="F146" s="9">
        <v>0</v>
      </c>
      <c r="G146" s="9">
        <v>0</v>
      </c>
      <c r="H146" s="9">
        <f>F146-G146</f>
        <v>0</v>
      </c>
      <c r="I146" s="9">
        <f t="shared" si="27"/>
        <v>31061</v>
      </c>
      <c r="J146" s="9">
        <f t="shared" si="27"/>
        <v>31061</v>
      </c>
      <c r="K146" s="9">
        <f>I146-J146</f>
        <v>0</v>
      </c>
    </row>
    <row r="147" spans="1:11" x14ac:dyDescent="0.25">
      <c r="A147" s="6"/>
      <c r="B147" s="15">
        <v>2023</v>
      </c>
      <c r="C147" s="12">
        <v>31979</v>
      </c>
      <c r="D147" s="12">
        <v>31979</v>
      </c>
      <c r="E147" s="9">
        <f>C147-D147</f>
        <v>0</v>
      </c>
      <c r="F147" s="9">
        <v>0</v>
      </c>
      <c r="G147" s="9">
        <v>0</v>
      </c>
      <c r="H147" s="9">
        <f>F147-G147</f>
        <v>0</v>
      </c>
      <c r="I147" s="9">
        <f t="shared" si="27"/>
        <v>31979</v>
      </c>
      <c r="J147" s="9">
        <f t="shared" si="27"/>
        <v>31979</v>
      </c>
      <c r="K147" s="9">
        <f>I147-J147</f>
        <v>0</v>
      </c>
    </row>
    <row r="148" spans="1:11" ht="30.1" customHeight="1" x14ac:dyDescent="0.25">
      <c r="A148" s="30" t="s">
        <v>163</v>
      </c>
      <c r="B148" s="19"/>
      <c r="C148" s="19"/>
      <c r="D148" s="19"/>
      <c r="E148" s="19"/>
      <c r="F148" s="19"/>
      <c r="G148" s="19"/>
      <c r="H148" s="19"/>
      <c r="I148" s="19"/>
      <c r="J148" s="19"/>
      <c r="K148" s="20"/>
    </row>
    <row r="149" spans="1:11" x14ac:dyDescent="0.25">
      <c r="A149" s="5" t="s">
        <v>164</v>
      </c>
      <c r="B149" s="15">
        <v>2020</v>
      </c>
      <c r="C149" s="12">
        <v>110113.42</v>
      </c>
      <c r="D149" s="12">
        <v>110112.33</v>
      </c>
      <c r="E149" s="7">
        <f>C149-D149</f>
        <v>1.0899999999965075</v>
      </c>
      <c r="F149" s="8">
        <v>5710</v>
      </c>
      <c r="G149" s="8">
        <v>5708.2699999999995</v>
      </c>
      <c r="H149" s="7">
        <f>F149-G149</f>
        <v>1.7300000000004729</v>
      </c>
      <c r="I149" s="7">
        <f t="shared" ref="I149:J152" si="28">F149+C149</f>
        <v>115823.42</v>
      </c>
      <c r="J149" s="7">
        <f t="shared" si="28"/>
        <v>115820.6</v>
      </c>
      <c r="K149" s="7">
        <f>I149-J149</f>
        <v>2.819999999992433</v>
      </c>
    </row>
    <row r="150" spans="1:11" x14ac:dyDescent="0.25">
      <c r="A150" s="16" t="s">
        <v>165</v>
      </c>
      <c r="B150" s="17">
        <v>2021</v>
      </c>
      <c r="C150" s="12">
        <v>112315.69</v>
      </c>
      <c r="D150" s="12">
        <v>112314.57999999999</v>
      </c>
      <c r="E150" s="11">
        <f>C150-D150</f>
        <v>1.110000000015134</v>
      </c>
      <c r="F150" s="11">
        <v>5824.2</v>
      </c>
      <c r="G150" s="11">
        <v>5822.43</v>
      </c>
      <c r="H150" s="11">
        <f>F150-G150</f>
        <v>1.7699999999995271</v>
      </c>
      <c r="I150" s="11">
        <f t="shared" si="28"/>
        <v>118139.89</v>
      </c>
      <c r="J150" s="11">
        <f t="shared" si="28"/>
        <v>118137.00999999998</v>
      </c>
      <c r="K150" s="11">
        <f>I150-J150</f>
        <v>2.8800000000192085</v>
      </c>
    </row>
    <row r="151" spans="1:11" x14ac:dyDescent="0.25">
      <c r="A151" s="16"/>
      <c r="B151" s="15">
        <v>2022</v>
      </c>
      <c r="C151" s="12">
        <v>114562</v>
      </c>
      <c r="D151" s="12">
        <v>114560.87000000001</v>
      </c>
      <c r="E151" s="9">
        <f>C151-D151</f>
        <v>1.1299999999901047</v>
      </c>
      <c r="F151" s="9">
        <v>5824.2</v>
      </c>
      <c r="G151" s="9">
        <v>5822.43</v>
      </c>
      <c r="H151" s="9">
        <f>F151-G151</f>
        <v>1.7699999999995271</v>
      </c>
      <c r="I151" s="9">
        <f t="shared" si="28"/>
        <v>120386.2</v>
      </c>
      <c r="J151" s="9">
        <f t="shared" si="28"/>
        <v>120383.30000000002</v>
      </c>
      <c r="K151" s="9">
        <f>I151-J151</f>
        <v>2.8999999999796273</v>
      </c>
    </row>
    <row r="152" spans="1:11" x14ac:dyDescent="0.25">
      <c r="A152" s="6"/>
      <c r="B152" s="15">
        <v>2023</v>
      </c>
      <c r="C152" s="12">
        <v>116853.23999999999</v>
      </c>
      <c r="D152" s="12">
        <v>116852.09</v>
      </c>
      <c r="E152" s="9">
        <f>C152-D152</f>
        <v>1.1499999999941792</v>
      </c>
      <c r="F152" s="9">
        <v>5824.2</v>
      </c>
      <c r="G152" s="9">
        <v>5822.43</v>
      </c>
      <c r="H152" s="9">
        <f>F152-G152</f>
        <v>1.7699999999995271</v>
      </c>
      <c r="I152" s="9">
        <f t="shared" si="28"/>
        <v>122677.43999999999</v>
      </c>
      <c r="J152" s="9">
        <f t="shared" si="28"/>
        <v>122674.51999999999</v>
      </c>
      <c r="K152" s="9">
        <f>I152-J152</f>
        <v>2.9199999999982538</v>
      </c>
    </row>
    <row r="153" spans="1:11" ht="30.1" customHeight="1" x14ac:dyDescent="0.25">
      <c r="A153" s="30" t="s">
        <v>166</v>
      </c>
      <c r="B153" s="19"/>
      <c r="C153" s="19"/>
      <c r="D153" s="19"/>
      <c r="E153" s="19"/>
      <c r="F153" s="19"/>
      <c r="G153" s="19"/>
      <c r="H153" s="19"/>
      <c r="I153" s="19"/>
      <c r="J153" s="19"/>
      <c r="K153" s="20"/>
    </row>
    <row r="154" spans="1:11" x14ac:dyDescent="0.25">
      <c r="A154" s="5" t="s">
        <v>167</v>
      </c>
      <c r="B154" s="15">
        <v>2020</v>
      </c>
      <c r="C154" s="12">
        <v>82039</v>
      </c>
      <c r="D154" s="12">
        <v>82039</v>
      </c>
      <c r="E154" s="7">
        <f>C154-D154</f>
        <v>0</v>
      </c>
      <c r="F154" s="8">
        <v>0</v>
      </c>
      <c r="G154" s="8">
        <v>0</v>
      </c>
      <c r="H154" s="7">
        <f>F154-G154</f>
        <v>0</v>
      </c>
      <c r="I154" s="7">
        <f t="shared" ref="I154:J157" si="29">F154+C154</f>
        <v>82039</v>
      </c>
      <c r="J154" s="7">
        <f t="shared" si="29"/>
        <v>82039</v>
      </c>
      <c r="K154" s="7">
        <f>I154-J154</f>
        <v>0</v>
      </c>
    </row>
    <row r="155" spans="1:11" x14ac:dyDescent="0.25">
      <c r="A155" s="16" t="s">
        <v>168</v>
      </c>
      <c r="B155" s="17">
        <v>2021</v>
      </c>
      <c r="C155" s="12">
        <v>84515</v>
      </c>
      <c r="D155" s="12">
        <v>84515</v>
      </c>
      <c r="E155" s="11">
        <f>C155-D155</f>
        <v>0</v>
      </c>
      <c r="F155" s="11">
        <v>0</v>
      </c>
      <c r="G155" s="11">
        <v>0</v>
      </c>
      <c r="H155" s="11">
        <f>F155-G155</f>
        <v>0</v>
      </c>
      <c r="I155" s="11">
        <f t="shared" si="29"/>
        <v>84515</v>
      </c>
      <c r="J155" s="11">
        <f t="shared" si="29"/>
        <v>84515</v>
      </c>
      <c r="K155" s="11">
        <f>I155-J155</f>
        <v>0</v>
      </c>
    </row>
    <row r="156" spans="1:11" x14ac:dyDescent="0.25">
      <c r="A156" s="16"/>
      <c r="B156" s="15">
        <v>2022</v>
      </c>
      <c r="C156" s="12">
        <v>87611</v>
      </c>
      <c r="D156" s="12">
        <v>87611</v>
      </c>
      <c r="E156" s="9">
        <f>C156-D156</f>
        <v>0</v>
      </c>
      <c r="F156" s="9">
        <v>0</v>
      </c>
      <c r="G156" s="9">
        <v>0</v>
      </c>
      <c r="H156" s="9">
        <f>F156-G156</f>
        <v>0</v>
      </c>
      <c r="I156" s="9">
        <f t="shared" si="29"/>
        <v>87611</v>
      </c>
      <c r="J156" s="9">
        <f t="shared" si="29"/>
        <v>87611</v>
      </c>
      <c r="K156" s="9">
        <f>I156-J156</f>
        <v>0</v>
      </c>
    </row>
    <row r="157" spans="1:11" x14ac:dyDescent="0.25">
      <c r="A157" s="6"/>
      <c r="B157" s="15">
        <v>2023</v>
      </c>
      <c r="C157" s="12">
        <v>90357</v>
      </c>
      <c r="D157" s="12">
        <v>90357</v>
      </c>
      <c r="E157" s="9">
        <f>C157-D157</f>
        <v>0</v>
      </c>
      <c r="F157" s="9">
        <v>0</v>
      </c>
      <c r="G157" s="9">
        <v>0</v>
      </c>
      <c r="H157" s="9">
        <f>F157-G157</f>
        <v>0</v>
      </c>
      <c r="I157" s="9">
        <f t="shared" si="29"/>
        <v>90357</v>
      </c>
      <c r="J157" s="9">
        <f t="shared" si="29"/>
        <v>90357</v>
      </c>
      <c r="K157" s="9">
        <f>I157-J157</f>
        <v>0</v>
      </c>
    </row>
    <row r="158" spans="1:11" ht="30.1" customHeight="1" x14ac:dyDescent="0.25">
      <c r="A158" s="30" t="s">
        <v>169</v>
      </c>
      <c r="B158" s="19"/>
      <c r="C158" s="19"/>
      <c r="D158" s="19"/>
      <c r="E158" s="19"/>
      <c r="F158" s="19"/>
      <c r="G158" s="19"/>
      <c r="H158" s="19"/>
      <c r="I158" s="19"/>
      <c r="J158" s="19"/>
      <c r="K158" s="20"/>
    </row>
    <row r="159" spans="1:11" x14ac:dyDescent="0.25">
      <c r="A159" s="5" t="s">
        <v>170</v>
      </c>
      <c r="B159" s="15">
        <v>2020</v>
      </c>
      <c r="C159" s="12">
        <v>39899.279999999999</v>
      </c>
      <c r="D159" s="12">
        <v>39899.279999999992</v>
      </c>
      <c r="E159" s="7">
        <f>C159-D159</f>
        <v>0</v>
      </c>
      <c r="F159" s="8">
        <v>0</v>
      </c>
      <c r="G159" s="8">
        <v>0</v>
      </c>
      <c r="H159" s="7">
        <f>F159-G159</f>
        <v>0</v>
      </c>
      <c r="I159" s="7">
        <f t="shared" ref="I159:J162" si="30">F159+C159</f>
        <v>39899.279999999999</v>
      </c>
      <c r="J159" s="7">
        <f t="shared" si="30"/>
        <v>39899.279999999992</v>
      </c>
      <c r="K159" s="7">
        <f>I159-J159</f>
        <v>0</v>
      </c>
    </row>
    <row r="160" spans="1:11" x14ac:dyDescent="0.25">
      <c r="A160" s="16" t="s">
        <v>171</v>
      </c>
      <c r="B160" s="17">
        <v>2021</v>
      </c>
      <c r="C160" s="12">
        <v>43276.81</v>
      </c>
      <c r="D160" s="12">
        <v>43276.81</v>
      </c>
      <c r="E160" s="11">
        <f>C160-D160</f>
        <v>0</v>
      </c>
      <c r="F160" s="11">
        <v>0</v>
      </c>
      <c r="G160" s="11">
        <v>0</v>
      </c>
      <c r="H160" s="11">
        <f>F160-G160</f>
        <v>0</v>
      </c>
      <c r="I160" s="11">
        <f t="shared" si="30"/>
        <v>43276.81</v>
      </c>
      <c r="J160" s="11">
        <f t="shared" si="30"/>
        <v>43276.81</v>
      </c>
      <c r="K160" s="11">
        <f>I160-J160</f>
        <v>0</v>
      </c>
    </row>
    <row r="161" spans="1:11" x14ac:dyDescent="0.25">
      <c r="A161" s="16"/>
      <c r="B161" s="15">
        <v>2022</v>
      </c>
      <c r="C161" s="12">
        <v>45427.91</v>
      </c>
      <c r="D161" s="12">
        <v>45427.91</v>
      </c>
      <c r="E161" s="9">
        <f>C161-D161</f>
        <v>0</v>
      </c>
      <c r="F161" s="9">
        <v>0</v>
      </c>
      <c r="G161" s="9">
        <v>0</v>
      </c>
      <c r="H161" s="9">
        <f>F161-G161</f>
        <v>0</v>
      </c>
      <c r="I161" s="9">
        <f t="shared" si="30"/>
        <v>45427.91</v>
      </c>
      <c r="J161" s="9">
        <f t="shared" si="30"/>
        <v>45427.91</v>
      </c>
      <c r="K161" s="9">
        <f>I161-J161</f>
        <v>0</v>
      </c>
    </row>
    <row r="162" spans="1:11" x14ac:dyDescent="0.25">
      <c r="A162" s="6"/>
      <c r="B162" s="15">
        <v>2023</v>
      </c>
      <c r="C162" s="12">
        <v>47694.92</v>
      </c>
      <c r="D162" s="12">
        <v>47694.92</v>
      </c>
      <c r="E162" s="9">
        <f>C162-D162</f>
        <v>0</v>
      </c>
      <c r="F162" s="9">
        <v>0</v>
      </c>
      <c r="G162" s="9">
        <v>0</v>
      </c>
      <c r="H162" s="9">
        <f>F162-G162</f>
        <v>0</v>
      </c>
      <c r="I162" s="9">
        <f t="shared" si="30"/>
        <v>47694.92</v>
      </c>
      <c r="J162" s="9">
        <f t="shared" si="30"/>
        <v>47694.92</v>
      </c>
      <c r="K162" s="9">
        <f>I162-J162</f>
        <v>0</v>
      </c>
    </row>
    <row r="163" spans="1:11" ht="30.1" customHeight="1" x14ac:dyDescent="0.25">
      <c r="A163" s="30" t="s">
        <v>172</v>
      </c>
      <c r="B163" s="19"/>
      <c r="C163" s="19"/>
      <c r="D163" s="19"/>
      <c r="E163" s="19"/>
      <c r="F163" s="19"/>
      <c r="G163" s="19"/>
      <c r="H163" s="19"/>
      <c r="I163" s="19"/>
      <c r="J163" s="19"/>
      <c r="K163" s="20"/>
    </row>
    <row r="164" spans="1:11" x14ac:dyDescent="0.25">
      <c r="A164" s="5" t="s">
        <v>173</v>
      </c>
      <c r="B164" s="15">
        <v>2020</v>
      </c>
      <c r="C164" s="12">
        <v>15941.68</v>
      </c>
      <c r="D164" s="12">
        <v>15949.01</v>
      </c>
      <c r="E164" s="7">
        <f>C164-D164</f>
        <v>-7.3299999999999272</v>
      </c>
      <c r="F164" s="8">
        <v>252.63</v>
      </c>
      <c r="G164" s="8">
        <v>245.29999999999998</v>
      </c>
      <c r="H164" s="7">
        <f>F164-G164</f>
        <v>7.3300000000000125</v>
      </c>
      <c r="I164" s="7">
        <f t="shared" ref="I164:J167" si="31">F164+C164</f>
        <v>16194.31</v>
      </c>
      <c r="J164" s="7">
        <f t="shared" si="31"/>
        <v>16194.31</v>
      </c>
      <c r="K164" s="7">
        <f>I164-J164</f>
        <v>0</v>
      </c>
    </row>
    <row r="165" spans="1:11" x14ac:dyDescent="0.25">
      <c r="A165" s="16" t="s">
        <v>174</v>
      </c>
      <c r="B165" s="17">
        <v>2021</v>
      </c>
      <c r="C165" s="12">
        <v>16513</v>
      </c>
      <c r="D165" s="12">
        <v>16520</v>
      </c>
      <c r="E165" s="11">
        <f>C165-D165</f>
        <v>-7</v>
      </c>
      <c r="F165" s="11">
        <v>252</v>
      </c>
      <c r="G165" s="11">
        <v>245</v>
      </c>
      <c r="H165" s="11">
        <f>F165-G165</f>
        <v>7</v>
      </c>
      <c r="I165" s="11">
        <f t="shared" si="31"/>
        <v>16765</v>
      </c>
      <c r="J165" s="11">
        <f t="shared" si="31"/>
        <v>16765</v>
      </c>
      <c r="K165" s="11">
        <f>I165-J165</f>
        <v>0</v>
      </c>
    </row>
    <row r="166" spans="1:11" x14ac:dyDescent="0.25">
      <c r="A166" s="16"/>
      <c r="B166" s="15">
        <v>2022</v>
      </c>
      <c r="C166" s="12">
        <v>17103</v>
      </c>
      <c r="D166" s="12">
        <v>17110</v>
      </c>
      <c r="E166" s="9">
        <f>C166-D166</f>
        <v>-7</v>
      </c>
      <c r="F166" s="9">
        <v>252</v>
      </c>
      <c r="G166" s="9">
        <v>245</v>
      </c>
      <c r="H166" s="9">
        <f>F166-G166</f>
        <v>7</v>
      </c>
      <c r="I166" s="9">
        <f t="shared" si="31"/>
        <v>17355</v>
      </c>
      <c r="J166" s="9">
        <f t="shared" si="31"/>
        <v>17355</v>
      </c>
      <c r="K166" s="9">
        <f>I166-J166</f>
        <v>0</v>
      </c>
    </row>
    <row r="167" spans="1:11" x14ac:dyDescent="0.25">
      <c r="A167" s="6"/>
      <c r="B167" s="15">
        <v>2023</v>
      </c>
      <c r="C167" s="12">
        <v>17713</v>
      </c>
      <c r="D167" s="12">
        <v>17720</v>
      </c>
      <c r="E167" s="9">
        <f>C167-D167</f>
        <v>-7</v>
      </c>
      <c r="F167" s="9">
        <v>252</v>
      </c>
      <c r="G167" s="9">
        <v>245</v>
      </c>
      <c r="H167" s="9">
        <f>F167-G167</f>
        <v>7</v>
      </c>
      <c r="I167" s="9">
        <f t="shared" si="31"/>
        <v>17965</v>
      </c>
      <c r="J167" s="9">
        <f t="shared" si="31"/>
        <v>17965</v>
      </c>
      <c r="K167" s="9">
        <f>I167-J167</f>
        <v>0</v>
      </c>
    </row>
    <row r="168" spans="1:11" ht="30.1" customHeight="1" x14ac:dyDescent="0.25">
      <c r="A168" s="30" t="s">
        <v>175</v>
      </c>
      <c r="B168" s="19"/>
      <c r="C168" s="19"/>
      <c r="D168" s="19"/>
      <c r="E168" s="19"/>
      <c r="F168" s="19"/>
      <c r="G168" s="19"/>
      <c r="H168" s="19"/>
      <c r="I168" s="19"/>
      <c r="J168" s="19"/>
      <c r="K168" s="20"/>
    </row>
    <row r="169" spans="1:11" x14ac:dyDescent="0.25">
      <c r="A169" s="5" t="s">
        <v>176</v>
      </c>
      <c r="B169" s="15">
        <v>2020</v>
      </c>
      <c r="C169" s="12">
        <v>26857.7</v>
      </c>
      <c r="D169" s="12">
        <v>26857.7</v>
      </c>
      <c r="E169" s="7">
        <f>C169-D169</f>
        <v>0</v>
      </c>
      <c r="F169" s="8">
        <v>0</v>
      </c>
      <c r="G169" s="8">
        <v>0</v>
      </c>
      <c r="H169" s="7">
        <f>F169-G169</f>
        <v>0</v>
      </c>
      <c r="I169" s="7">
        <f t="shared" ref="I169:J172" si="32">F169+C169</f>
        <v>26857.7</v>
      </c>
      <c r="J169" s="7">
        <f t="shared" si="32"/>
        <v>26857.7</v>
      </c>
      <c r="K169" s="7">
        <f>I169-J169</f>
        <v>0</v>
      </c>
    </row>
    <row r="170" spans="1:11" x14ac:dyDescent="0.25">
      <c r="A170" s="16" t="s">
        <v>177</v>
      </c>
      <c r="B170" s="17">
        <v>2021</v>
      </c>
      <c r="C170" s="12">
        <v>28200.9</v>
      </c>
      <c r="D170" s="12">
        <v>28200.9</v>
      </c>
      <c r="E170" s="11">
        <f>C170-D170</f>
        <v>0</v>
      </c>
      <c r="F170" s="11">
        <v>0</v>
      </c>
      <c r="G170" s="11">
        <v>0</v>
      </c>
      <c r="H170" s="11">
        <f>F170-G170</f>
        <v>0</v>
      </c>
      <c r="I170" s="11">
        <f t="shared" si="32"/>
        <v>28200.9</v>
      </c>
      <c r="J170" s="11">
        <f t="shared" si="32"/>
        <v>28200.9</v>
      </c>
      <c r="K170" s="11">
        <f>I170-J170</f>
        <v>0</v>
      </c>
    </row>
    <row r="171" spans="1:11" x14ac:dyDescent="0.25">
      <c r="A171" s="16"/>
      <c r="B171" s="15">
        <v>2022</v>
      </c>
      <c r="C171" s="12">
        <v>28200.9</v>
      </c>
      <c r="D171" s="12">
        <v>28200.9</v>
      </c>
      <c r="E171" s="9">
        <f>C171-D171</f>
        <v>0</v>
      </c>
      <c r="F171" s="9">
        <v>0</v>
      </c>
      <c r="G171" s="9">
        <v>0</v>
      </c>
      <c r="H171" s="9">
        <f>F171-G171</f>
        <v>0</v>
      </c>
      <c r="I171" s="9">
        <f t="shared" si="32"/>
        <v>28200.9</v>
      </c>
      <c r="J171" s="9">
        <f t="shared" si="32"/>
        <v>28200.9</v>
      </c>
      <c r="K171" s="9">
        <f>I171-J171</f>
        <v>0</v>
      </c>
    </row>
    <row r="172" spans="1:11" x14ac:dyDescent="0.25">
      <c r="A172" s="6"/>
      <c r="B172" s="15">
        <v>2023</v>
      </c>
      <c r="C172" s="12">
        <v>28747</v>
      </c>
      <c r="D172" s="12">
        <v>28747</v>
      </c>
      <c r="E172" s="9">
        <f>C172-D172</f>
        <v>0</v>
      </c>
      <c r="F172" s="9">
        <v>0</v>
      </c>
      <c r="G172" s="9">
        <v>0</v>
      </c>
      <c r="H172" s="9">
        <f>F172-G172</f>
        <v>0</v>
      </c>
      <c r="I172" s="9">
        <f t="shared" si="32"/>
        <v>28747</v>
      </c>
      <c r="J172" s="9">
        <f t="shared" si="32"/>
        <v>28747</v>
      </c>
      <c r="K172" s="9">
        <f>I172-J172</f>
        <v>0</v>
      </c>
    </row>
    <row r="173" spans="1:11" ht="30.1" customHeight="1" x14ac:dyDescent="0.25">
      <c r="A173" s="30" t="s">
        <v>178</v>
      </c>
      <c r="B173" s="19"/>
      <c r="C173" s="19"/>
      <c r="D173" s="19"/>
      <c r="E173" s="19"/>
      <c r="F173" s="19"/>
      <c r="G173" s="19"/>
      <c r="H173" s="19"/>
      <c r="I173" s="19"/>
      <c r="J173" s="19"/>
      <c r="K173" s="20"/>
    </row>
    <row r="174" spans="1:11" x14ac:dyDescent="0.25">
      <c r="A174" s="5" t="s">
        <v>179</v>
      </c>
      <c r="B174" s="15">
        <v>2020</v>
      </c>
      <c r="C174" s="12">
        <v>24824</v>
      </c>
      <c r="D174" s="12">
        <v>24824</v>
      </c>
      <c r="E174" s="7">
        <f>C174-D174</f>
        <v>0</v>
      </c>
      <c r="F174" s="8">
        <v>440</v>
      </c>
      <c r="G174" s="8">
        <v>400</v>
      </c>
      <c r="H174" s="7">
        <f>F174-G174</f>
        <v>40</v>
      </c>
      <c r="I174" s="7">
        <f t="shared" ref="I174:J177" si="33">F174+C174</f>
        <v>25264</v>
      </c>
      <c r="J174" s="7">
        <f t="shared" si="33"/>
        <v>25224</v>
      </c>
      <c r="K174" s="7">
        <f>I174-J174</f>
        <v>40</v>
      </c>
    </row>
    <row r="175" spans="1:11" x14ac:dyDescent="0.25">
      <c r="A175" s="16" t="s">
        <v>180</v>
      </c>
      <c r="B175" s="17">
        <v>2021</v>
      </c>
      <c r="C175" s="12">
        <v>26450</v>
      </c>
      <c r="D175" s="12">
        <v>26450</v>
      </c>
      <c r="E175" s="11">
        <f>C175-D175</f>
        <v>0</v>
      </c>
      <c r="F175" s="11">
        <v>540</v>
      </c>
      <c r="G175" s="11">
        <v>500</v>
      </c>
      <c r="H175" s="11">
        <f>F175-G175</f>
        <v>40</v>
      </c>
      <c r="I175" s="11">
        <f t="shared" si="33"/>
        <v>26990</v>
      </c>
      <c r="J175" s="11">
        <f t="shared" si="33"/>
        <v>26950</v>
      </c>
      <c r="K175" s="11">
        <f>I175-J175</f>
        <v>40</v>
      </c>
    </row>
    <row r="176" spans="1:11" x14ac:dyDescent="0.25">
      <c r="A176" s="16"/>
      <c r="B176" s="15">
        <v>2022</v>
      </c>
      <c r="C176" s="12">
        <v>27850</v>
      </c>
      <c r="D176" s="12">
        <v>27860</v>
      </c>
      <c r="E176" s="9">
        <f>C176-D176</f>
        <v>-10</v>
      </c>
      <c r="F176" s="9">
        <v>600</v>
      </c>
      <c r="G176" s="9">
        <v>550</v>
      </c>
      <c r="H176" s="9">
        <f>F176-G176</f>
        <v>50</v>
      </c>
      <c r="I176" s="9">
        <f t="shared" si="33"/>
        <v>28450</v>
      </c>
      <c r="J176" s="9">
        <f t="shared" si="33"/>
        <v>28410</v>
      </c>
      <c r="K176" s="9">
        <f>I176-J176</f>
        <v>40</v>
      </c>
    </row>
    <row r="177" spans="1:11" x14ac:dyDescent="0.25">
      <c r="A177" s="6"/>
      <c r="B177" s="15">
        <v>2023</v>
      </c>
      <c r="C177" s="12">
        <v>29190</v>
      </c>
      <c r="D177" s="12">
        <v>29200</v>
      </c>
      <c r="E177" s="9">
        <f>C177-D177</f>
        <v>-10</v>
      </c>
      <c r="F177" s="9">
        <v>650</v>
      </c>
      <c r="G177" s="9">
        <v>600</v>
      </c>
      <c r="H177" s="9">
        <f>F177-G177</f>
        <v>50</v>
      </c>
      <c r="I177" s="9">
        <f t="shared" si="33"/>
        <v>29840</v>
      </c>
      <c r="J177" s="9">
        <f t="shared" si="33"/>
        <v>29800</v>
      </c>
      <c r="K177" s="9">
        <f>I177-J177</f>
        <v>40</v>
      </c>
    </row>
    <row r="178" spans="1:11" ht="30.1" customHeight="1" x14ac:dyDescent="0.25">
      <c r="A178" s="30" t="s">
        <v>181</v>
      </c>
      <c r="B178" s="19"/>
      <c r="C178" s="19"/>
      <c r="D178" s="19"/>
      <c r="E178" s="19"/>
      <c r="F178" s="19"/>
      <c r="G178" s="19"/>
      <c r="H178" s="19"/>
      <c r="I178" s="19"/>
      <c r="J178" s="19"/>
      <c r="K178" s="20"/>
    </row>
    <row r="179" spans="1:11" x14ac:dyDescent="0.25">
      <c r="A179" s="5" t="s">
        <v>182</v>
      </c>
      <c r="B179" s="15">
        <v>2020</v>
      </c>
      <c r="C179" s="12">
        <v>28269</v>
      </c>
      <c r="D179" s="12">
        <v>28269</v>
      </c>
      <c r="E179" s="7">
        <f>C179-D179</f>
        <v>0</v>
      </c>
      <c r="F179" s="8">
        <v>0</v>
      </c>
      <c r="G179" s="8">
        <v>0</v>
      </c>
      <c r="H179" s="7">
        <f>F179-G179</f>
        <v>0</v>
      </c>
      <c r="I179" s="7">
        <f t="shared" ref="I179:J182" si="34">F179+C179</f>
        <v>28269</v>
      </c>
      <c r="J179" s="7">
        <f t="shared" si="34"/>
        <v>28269</v>
      </c>
      <c r="K179" s="7">
        <f>I179-J179</f>
        <v>0</v>
      </c>
    </row>
    <row r="180" spans="1:11" x14ac:dyDescent="0.25">
      <c r="A180" s="16" t="s">
        <v>183</v>
      </c>
      <c r="B180" s="17">
        <v>2021</v>
      </c>
      <c r="C180" s="12">
        <v>31737.88</v>
      </c>
      <c r="D180" s="12">
        <v>31737.879999999997</v>
      </c>
      <c r="E180" s="11">
        <f>C180-D180</f>
        <v>0</v>
      </c>
      <c r="F180" s="11">
        <v>0</v>
      </c>
      <c r="G180" s="11">
        <v>0</v>
      </c>
      <c r="H180" s="11">
        <f>F180-G180</f>
        <v>0</v>
      </c>
      <c r="I180" s="11">
        <f t="shared" si="34"/>
        <v>31737.88</v>
      </c>
      <c r="J180" s="11">
        <f t="shared" si="34"/>
        <v>31737.879999999997</v>
      </c>
      <c r="K180" s="11">
        <f>I180-J180</f>
        <v>0</v>
      </c>
    </row>
    <row r="181" spans="1:11" x14ac:dyDescent="0.25">
      <c r="A181" s="16"/>
      <c r="B181" s="15">
        <v>2022</v>
      </c>
      <c r="C181" s="12">
        <v>33883.429999999993</v>
      </c>
      <c r="D181" s="12">
        <v>33883.43</v>
      </c>
      <c r="E181" s="9">
        <f>C181-D181</f>
        <v>0</v>
      </c>
      <c r="F181" s="9">
        <v>0</v>
      </c>
      <c r="G181" s="9">
        <v>0</v>
      </c>
      <c r="H181" s="9">
        <f>F181-G181</f>
        <v>0</v>
      </c>
      <c r="I181" s="9">
        <f t="shared" si="34"/>
        <v>33883.429999999993</v>
      </c>
      <c r="J181" s="9">
        <f t="shared" si="34"/>
        <v>33883.43</v>
      </c>
      <c r="K181" s="9">
        <f>I181-J181</f>
        <v>0</v>
      </c>
    </row>
    <row r="182" spans="1:11" x14ac:dyDescent="0.25">
      <c r="A182" s="6"/>
      <c r="B182" s="15">
        <v>2023</v>
      </c>
      <c r="C182" s="12">
        <v>36186.83</v>
      </c>
      <c r="D182" s="12">
        <v>36186.83</v>
      </c>
      <c r="E182" s="9">
        <f>C182-D182</f>
        <v>0</v>
      </c>
      <c r="F182" s="9">
        <v>0</v>
      </c>
      <c r="G182" s="9">
        <v>0</v>
      </c>
      <c r="H182" s="9">
        <f>F182-G182</f>
        <v>0</v>
      </c>
      <c r="I182" s="9">
        <f t="shared" si="34"/>
        <v>36186.83</v>
      </c>
      <c r="J182" s="9">
        <f t="shared" si="34"/>
        <v>36186.83</v>
      </c>
      <c r="K182" s="9">
        <f>I182-J182</f>
        <v>0</v>
      </c>
    </row>
    <row r="183" spans="1:11" ht="30.1" customHeight="1" x14ac:dyDescent="0.25">
      <c r="A183" s="30" t="s">
        <v>184</v>
      </c>
      <c r="B183" s="19"/>
      <c r="C183" s="19"/>
      <c r="D183" s="19"/>
      <c r="E183" s="19"/>
      <c r="F183" s="19"/>
      <c r="G183" s="19"/>
      <c r="H183" s="19"/>
      <c r="I183" s="19"/>
      <c r="J183" s="19"/>
      <c r="K183" s="20"/>
    </row>
    <row r="184" spans="1:11" x14ac:dyDescent="0.25">
      <c r="A184" s="5" t="s">
        <v>185</v>
      </c>
      <c r="B184" s="15">
        <v>2020</v>
      </c>
      <c r="C184" s="12">
        <v>37013</v>
      </c>
      <c r="D184" s="12">
        <v>37013</v>
      </c>
      <c r="E184" s="7">
        <f>C184-D184</f>
        <v>0</v>
      </c>
      <c r="F184" s="8">
        <v>0</v>
      </c>
      <c r="G184" s="8">
        <v>0</v>
      </c>
      <c r="H184" s="7">
        <f>F184-G184</f>
        <v>0</v>
      </c>
      <c r="I184" s="7">
        <f t="shared" ref="I184:J187" si="35">F184+C184</f>
        <v>37013</v>
      </c>
      <c r="J184" s="7">
        <f t="shared" si="35"/>
        <v>37013</v>
      </c>
      <c r="K184" s="7">
        <f>I184-J184</f>
        <v>0</v>
      </c>
    </row>
    <row r="185" spans="1:11" x14ac:dyDescent="0.25">
      <c r="A185" s="16" t="s">
        <v>186</v>
      </c>
      <c r="B185" s="17">
        <v>2021</v>
      </c>
      <c r="C185" s="12">
        <v>37900</v>
      </c>
      <c r="D185" s="12">
        <v>37900</v>
      </c>
      <c r="E185" s="11">
        <f>C185-D185</f>
        <v>0</v>
      </c>
      <c r="F185" s="11">
        <v>0</v>
      </c>
      <c r="G185" s="11">
        <v>0</v>
      </c>
      <c r="H185" s="11">
        <f>F185-G185</f>
        <v>0</v>
      </c>
      <c r="I185" s="11">
        <f t="shared" si="35"/>
        <v>37900</v>
      </c>
      <c r="J185" s="11">
        <f t="shared" si="35"/>
        <v>37900</v>
      </c>
      <c r="K185" s="11">
        <f>I185-J185</f>
        <v>0</v>
      </c>
    </row>
    <row r="186" spans="1:11" x14ac:dyDescent="0.25">
      <c r="A186" s="16"/>
      <c r="B186" s="15">
        <v>2022</v>
      </c>
      <c r="C186" s="12">
        <v>38300</v>
      </c>
      <c r="D186" s="12">
        <v>38300</v>
      </c>
      <c r="E186" s="9">
        <f>C186-D186</f>
        <v>0</v>
      </c>
      <c r="F186" s="9">
        <v>0</v>
      </c>
      <c r="G186" s="9">
        <v>0</v>
      </c>
      <c r="H186" s="9">
        <f>F186-G186</f>
        <v>0</v>
      </c>
      <c r="I186" s="9">
        <f t="shared" si="35"/>
        <v>38300</v>
      </c>
      <c r="J186" s="9">
        <f t="shared" si="35"/>
        <v>38300</v>
      </c>
      <c r="K186" s="9">
        <f>I186-J186</f>
        <v>0</v>
      </c>
    </row>
    <row r="187" spans="1:11" x14ac:dyDescent="0.25">
      <c r="A187" s="6"/>
      <c r="B187" s="15">
        <v>2023</v>
      </c>
      <c r="C187" s="12">
        <v>38700</v>
      </c>
      <c r="D187" s="12">
        <v>38700</v>
      </c>
      <c r="E187" s="9">
        <f>C187-D187</f>
        <v>0</v>
      </c>
      <c r="F187" s="9">
        <v>0</v>
      </c>
      <c r="G187" s="9">
        <v>0</v>
      </c>
      <c r="H187" s="9">
        <f>F187-G187</f>
        <v>0</v>
      </c>
      <c r="I187" s="9">
        <f t="shared" si="35"/>
        <v>38700</v>
      </c>
      <c r="J187" s="9">
        <f t="shared" si="35"/>
        <v>38700</v>
      </c>
      <c r="K187" s="9">
        <f>I187-J187</f>
        <v>0</v>
      </c>
    </row>
    <row r="188" spans="1:11" ht="30.1" customHeight="1" x14ac:dyDescent="0.25">
      <c r="A188" s="30" t="s">
        <v>187</v>
      </c>
      <c r="B188" s="19"/>
      <c r="C188" s="19"/>
      <c r="D188" s="19"/>
      <c r="E188" s="19"/>
      <c r="F188" s="19"/>
      <c r="G188" s="19"/>
      <c r="H188" s="19"/>
      <c r="I188" s="19"/>
      <c r="J188" s="19"/>
      <c r="K188" s="20"/>
    </row>
    <row r="189" spans="1:11" x14ac:dyDescent="0.25">
      <c r="A189" s="5" t="s">
        <v>188</v>
      </c>
      <c r="B189" s="15">
        <v>2020</v>
      </c>
      <c r="C189" s="12">
        <v>54708</v>
      </c>
      <c r="D189" s="12">
        <v>54708</v>
      </c>
      <c r="E189" s="7">
        <f>C189-D189</f>
        <v>0</v>
      </c>
      <c r="F189" s="8">
        <v>0</v>
      </c>
      <c r="G189" s="8">
        <v>0</v>
      </c>
      <c r="H189" s="7">
        <f>F189-G189</f>
        <v>0</v>
      </c>
      <c r="I189" s="7">
        <f t="shared" ref="I189:J192" si="36">F189+C189</f>
        <v>54708</v>
      </c>
      <c r="J189" s="7">
        <f t="shared" si="36"/>
        <v>54708</v>
      </c>
      <c r="K189" s="7">
        <f>I189-J189</f>
        <v>0</v>
      </c>
    </row>
    <row r="190" spans="1:11" x14ac:dyDescent="0.25">
      <c r="A190" s="16" t="s">
        <v>189</v>
      </c>
      <c r="B190" s="17">
        <v>2021</v>
      </c>
      <c r="C190" s="12">
        <v>60843</v>
      </c>
      <c r="D190" s="12">
        <v>60843</v>
      </c>
      <c r="E190" s="11">
        <f>C190-D190</f>
        <v>0</v>
      </c>
      <c r="F190" s="11">
        <v>0</v>
      </c>
      <c r="G190" s="11">
        <v>0</v>
      </c>
      <c r="H190" s="11">
        <f>F190-G190</f>
        <v>0</v>
      </c>
      <c r="I190" s="11">
        <f t="shared" si="36"/>
        <v>60843</v>
      </c>
      <c r="J190" s="11">
        <f t="shared" si="36"/>
        <v>60843</v>
      </c>
      <c r="K190" s="11">
        <f>I190-J190</f>
        <v>0</v>
      </c>
    </row>
    <row r="191" spans="1:11" x14ac:dyDescent="0.25">
      <c r="A191" s="16"/>
      <c r="B191" s="15">
        <v>2022</v>
      </c>
      <c r="C191" s="12">
        <v>63793</v>
      </c>
      <c r="D191" s="12">
        <v>63793</v>
      </c>
      <c r="E191" s="9">
        <f>C191-D191</f>
        <v>0</v>
      </c>
      <c r="F191" s="9">
        <v>0</v>
      </c>
      <c r="G191" s="9">
        <v>0</v>
      </c>
      <c r="H191" s="9">
        <f>F191-G191</f>
        <v>0</v>
      </c>
      <c r="I191" s="9">
        <f t="shared" si="36"/>
        <v>63793</v>
      </c>
      <c r="J191" s="9">
        <f t="shared" si="36"/>
        <v>63793</v>
      </c>
      <c r="K191" s="9">
        <f>I191-J191</f>
        <v>0</v>
      </c>
    </row>
    <row r="192" spans="1:11" x14ac:dyDescent="0.25">
      <c r="A192" s="6"/>
      <c r="B192" s="15">
        <v>2023</v>
      </c>
      <c r="C192" s="12">
        <v>65805</v>
      </c>
      <c r="D192" s="12">
        <v>65805</v>
      </c>
      <c r="E192" s="9">
        <f>C192-D192</f>
        <v>0</v>
      </c>
      <c r="F192" s="9">
        <v>0</v>
      </c>
      <c r="G192" s="9">
        <v>0</v>
      </c>
      <c r="H192" s="9">
        <f>F192-G192</f>
        <v>0</v>
      </c>
      <c r="I192" s="9">
        <f t="shared" si="36"/>
        <v>65805</v>
      </c>
      <c r="J192" s="9">
        <f t="shared" si="36"/>
        <v>65805</v>
      </c>
      <c r="K192" s="9">
        <f>I192-J192</f>
        <v>0</v>
      </c>
    </row>
    <row r="193" spans="1:11" ht="30.1" customHeight="1" x14ac:dyDescent="0.25">
      <c r="A193" s="30" t="s">
        <v>190</v>
      </c>
      <c r="B193" s="19"/>
      <c r="C193" s="19"/>
      <c r="D193" s="19"/>
      <c r="E193" s="19"/>
      <c r="F193" s="19"/>
      <c r="G193" s="19"/>
      <c r="H193" s="19"/>
      <c r="I193" s="19"/>
      <c r="J193" s="19"/>
      <c r="K193" s="20"/>
    </row>
    <row r="194" spans="1:11" x14ac:dyDescent="0.25">
      <c r="A194" s="5" t="s">
        <v>191</v>
      </c>
      <c r="B194" s="15">
        <v>2020</v>
      </c>
      <c r="C194" s="12">
        <v>42287</v>
      </c>
      <c r="D194" s="12">
        <v>42287</v>
      </c>
      <c r="E194" s="7">
        <f>C194-D194</f>
        <v>0</v>
      </c>
      <c r="F194" s="8">
        <v>0</v>
      </c>
      <c r="G194" s="8">
        <v>0</v>
      </c>
      <c r="H194" s="7">
        <f>F194-G194</f>
        <v>0</v>
      </c>
      <c r="I194" s="7">
        <f t="shared" ref="I194:J197" si="37">F194+C194</f>
        <v>42287</v>
      </c>
      <c r="J194" s="7">
        <f t="shared" si="37"/>
        <v>42287</v>
      </c>
      <c r="K194" s="7">
        <f>I194-J194</f>
        <v>0</v>
      </c>
    </row>
    <row r="195" spans="1:11" x14ac:dyDescent="0.25">
      <c r="A195" s="16" t="s">
        <v>192</v>
      </c>
      <c r="B195" s="17">
        <v>2021</v>
      </c>
      <c r="C195" s="12">
        <v>43570</v>
      </c>
      <c r="D195" s="12">
        <v>43570</v>
      </c>
      <c r="E195" s="11">
        <f>C195-D195</f>
        <v>0</v>
      </c>
      <c r="F195" s="11">
        <v>0</v>
      </c>
      <c r="G195" s="11">
        <v>0</v>
      </c>
      <c r="H195" s="11">
        <f>F195-G195</f>
        <v>0</v>
      </c>
      <c r="I195" s="11">
        <f t="shared" si="37"/>
        <v>43570</v>
      </c>
      <c r="J195" s="11">
        <f t="shared" si="37"/>
        <v>43570</v>
      </c>
      <c r="K195" s="11">
        <f>I195-J195</f>
        <v>0</v>
      </c>
    </row>
    <row r="196" spans="1:11" x14ac:dyDescent="0.25">
      <c r="A196" s="16"/>
      <c r="B196" s="15">
        <v>2022</v>
      </c>
      <c r="C196" s="12">
        <v>43913</v>
      </c>
      <c r="D196" s="12">
        <v>43913</v>
      </c>
      <c r="E196" s="9">
        <f>C196-D196</f>
        <v>0</v>
      </c>
      <c r="F196" s="9">
        <v>0</v>
      </c>
      <c r="G196" s="9">
        <v>0</v>
      </c>
      <c r="H196" s="9">
        <f>F196-G196</f>
        <v>0</v>
      </c>
      <c r="I196" s="9">
        <f t="shared" si="37"/>
        <v>43913</v>
      </c>
      <c r="J196" s="9">
        <f t="shared" si="37"/>
        <v>43913</v>
      </c>
      <c r="K196" s="9">
        <f>I196-J196</f>
        <v>0</v>
      </c>
    </row>
    <row r="197" spans="1:11" x14ac:dyDescent="0.25">
      <c r="A197" s="6"/>
      <c r="B197" s="15">
        <v>2023</v>
      </c>
      <c r="C197" s="12">
        <v>44211</v>
      </c>
      <c r="D197" s="12">
        <v>44211</v>
      </c>
      <c r="E197" s="9">
        <f>C197-D197</f>
        <v>0</v>
      </c>
      <c r="F197" s="9">
        <v>0</v>
      </c>
      <c r="G197" s="9">
        <v>0</v>
      </c>
      <c r="H197" s="9">
        <f>F197-G197</f>
        <v>0</v>
      </c>
      <c r="I197" s="9">
        <f t="shared" si="37"/>
        <v>44211</v>
      </c>
      <c r="J197" s="9">
        <f t="shared" si="37"/>
        <v>44211</v>
      </c>
      <c r="K197" s="9">
        <f>I197-J197</f>
        <v>0</v>
      </c>
    </row>
    <row r="198" spans="1:11" ht="30.1" customHeight="1" x14ac:dyDescent="0.25">
      <c r="A198" s="30" t="s">
        <v>193</v>
      </c>
      <c r="B198" s="19"/>
      <c r="C198" s="19"/>
      <c r="D198" s="19"/>
      <c r="E198" s="19"/>
      <c r="F198" s="19"/>
      <c r="G198" s="19"/>
      <c r="H198" s="19"/>
      <c r="I198" s="19"/>
      <c r="J198" s="19"/>
      <c r="K198" s="20"/>
    </row>
    <row r="199" spans="1:11" x14ac:dyDescent="0.25">
      <c r="A199" s="5" t="s">
        <v>194</v>
      </c>
      <c r="B199" s="15">
        <v>2020</v>
      </c>
      <c r="C199" s="12">
        <v>25612.720000000001</v>
      </c>
      <c r="D199" s="12">
        <v>25612.720000000001</v>
      </c>
      <c r="E199" s="7">
        <f>C199-D199</f>
        <v>0</v>
      </c>
      <c r="F199" s="8">
        <v>0</v>
      </c>
      <c r="G199" s="8">
        <v>0</v>
      </c>
      <c r="H199" s="7">
        <f>F199-G199</f>
        <v>0</v>
      </c>
      <c r="I199" s="7">
        <f t="shared" ref="I199:J202" si="38">F199+C199</f>
        <v>25612.720000000001</v>
      </c>
      <c r="J199" s="7">
        <f t="shared" si="38"/>
        <v>25612.720000000001</v>
      </c>
      <c r="K199" s="7">
        <f>I199-J199</f>
        <v>0</v>
      </c>
    </row>
    <row r="200" spans="1:11" x14ac:dyDescent="0.25">
      <c r="A200" s="16" t="s">
        <v>195</v>
      </c>
      <c r="B200" s="17">
        <v>2021</v>
      </c>
      <c r="C200" s="12">
        <v>27314</v>
      </c>
      <c r="D200" s="12">
        <v>27314</v>
      </c>
      <c r="E200" s="11">
        <f>C200-D200</f>
        <v>0</v>
      </c>
      <c r="F200" s="11">
        <v>0</v>
      </c>
      <c r="G200" s="11">
        <v>0</v>
      </c>
      <c r="H200" s="11">
        <f>F200-G200</f>
        <v>0</v>
      </c>
      <c r="I200" s="11">
        <f t="shared" si="38"/>
        <v>27314</v>
      </c>
      <c r="J200" s="11">
        <f t="shared" si="38"/>
        <v>27314</v>
      </c>
      <c r="K200" s="11">
        <f>I200-J200</f>
        <v>0</v>
      </c>
    </row>
    <row r="201" spans="1:11" x14ac:dyDescent="0.25">
      <c r="A201" s="16"/>
      <c r="B201" s="15">
        <v>2022</v>
      </c>
      <c r="C201" s="12">
        <v>27514</v>
      </c>
      <c r="D201" s="12">
        <v>27514</v>
      </c>
      <c r="E201" s="9">
        <f>C201-D201</f>
        <v>0</v>
      </c>
      <c r="F201" s="9">
        <v>0</v>
      </c>
      <c r="G201" s="9">
        <v>0</v>
      </c>
      <c r="H201" s="9">
        <f>F201-G201</f>
        <v>0</v>
      </c>
      <c r="I201" s="9">
        <f t="shared" si="38"/>
        <v>27514</v>
      </c>
      <c r="J201" s="9">
        <f t="shared" si="38"/>
        <v>27514</v>
      </c>
      <c r="K201" s="9">
        <f>I201-J201</f>
        <v>0</v>
      </c>
    </row>
    <row r="202" spans="1:11" x14ac:dyDescent="0.25">
      <c r="A202" s="6"/>
      <c r="B202" s="15">
        <v>2023</v>
      </c>
      <c r="C202" s="12">
        <v>27714</v>
      </c>
      <c r="D202" s="12">
        <v>27714</v>
      </c>
      <c r="E202" s="9">
        <f>C202-D202</f>
        <v>0</v>
      </c>
      <c r="F202" s="9">
        <v>0</v>
      </c>
      <c r="G202" s="9">
        <v>0</v>
      </c>
      <c r="H202" s="9">
        <f>F202-G202</f>
        <v>0</v>
      </c>
      <c r="I202" s="9">
        <f t="shared" si="38"/>
        <v>27714</v>
      </c>
      <c r="J202" s="9">
        <f t="shared" si="38"/>
        <v>27714</v>
      </c>
      <c r="K202" s="9">
        <f>I202-J202</f>
        <v>0</v>
      </c>
    </row>
    <row r="203" spans="1:11" ht="30.1" customHeight="1" x14ac:dyDescent="0.25">
      <c r="A203" s="30" t="s">
        <v>196</v>
      </c>
      <c r="B203" s="19"/>
      <c r="C203" s="19"/>
      <c r="D203" s="19"/>
      <c r="E203" s="19"/>
      <c r="F203" s="19"/>
      <c r="G203" s="19"/>
      <c r="H203" s="19"/>
      <c r="I203" s="19"/>
      <c r="J203" s="19"/>
      <c r="K203" s="20"/>
    </row>
    <row r="204" spans="1:11" x14ac:dyDescent="0.25">
      <c r="A204" s="5" t="s">
        <v>197</v>
      </c>
      <c r="B204" s="15">
        <v>2020</v>
      </c>
      <c r="C204" s="12">
        <v>18061</v>
      </c>
      <c r="D204" s="12">
        <v>18061</v>
      </c>
      <c r="E204" s="7">
        <f>C204-D204</f>
        <v>0</v>
      </c>
      <c r="F204" s="8">
        <v>0</v>
      </c>
      <c r="G204" s="8">
        <v>0</v>
      </c>
      <c r="H204" s="7">
        <f>F204-G204</f>
        <v>0</v>
      </c>
      <c r="I204" s="7">
        <f t="shared" ref="I204:J207" si="39">F204+C204</f>
        <v>18061</v>
      </c>
      <c r="J204" s="7">
        <f t="shared" si="39"/>
        <v>18061</v>
      </c>
      <c r="K204" s="7">
        <f>I204-J204</f>
        <v>0</v>
      </c>
    </row>
    <row r="205" spans="1:11" x14ac:dyDescent="0.25">
      <c r="A205" s="16" t="s">
        <v>198</v>
      </c>
      <c r="B205" s="17">
        <v>2021</v>
      </c>
      <c r="C205" s="12">
        <v>21390</v>
      </c>
      <c r="D205" s="12">
        <v>21390</v>
      </c>
      <c r="E205" s="11">
        <f>C205-D205</f>
        <v>0</v>
      </c>
      <c r="F205" s="11">
        <v>0</v>
      </c>
      <c r="G205" s="11">
        <v>0</v>
      </c>
      <c r="H205" s="11">
        <f>F205-G205</f>
        <v>0</v>
      </c>
      <c r="I205" s="11">
        <f t="shared" si="39"/>
        <v>21390</v>
      </c>
      <c r="J205" s="11">
        <f t="shared" si="39"/>
        <v>21390</v>
      </c>
      <c r="K205" s="11">
        <f>I205-J205</f>
        <v>0</v>
      </c>
    </row>
    <row r="206" spans="1:11" x14ac:dyDescent="0.25">
      <c r="A206" s="16"/>
      <c r="B206" s="15">
        <v>2022</v>
      </c>
      <c r="C206" s="12">
        <v>21790</v>
      </c>
      <c r="D206" s="12">
        <v>21790</v>
      </c>
      <c r="E206" s="9">
        <f>C206-D206</f>
        <v>0</v>
      </c>
      <c r="F206" s="9">
        <v>0</v>
      </c>
      <c r="G206" s="9">
        <v>0</v>
      </c>
      <c r="H206" s="9">
        <f>F206-G206</f>
        <v>0</v>
      </c>
      <c r="I206" s="9">
        <f t="shared" si="39"/>
        <v>21790</v>
      </c>
      <c r="J206" s="9">
        <f t="shared" si="39"/>
        <v>21790</v>
      </c>
      <c r="K206" s="9">
        <f>I206-J206</f>
        <v>0</v>
      </c>
    </row>
    <row r="207" spans="1:11" x14ac:dyDescent="0.25">
      <c r="A207" s="6"/>
      <c r="B207" s="15">
        <v>2023</v>
      </c>
      <c r="C207" s="12">
        <v>22140</v>
      </c>
      <c r="D207" s="12">
        <v>22140</v>
      </c>
      <c r="E207" s="9">
        <f>C207-D207</f>
        <v>0</v>
      </c>
      <c r="F207" s="9">
        <v>0</v>
      </c>
      <c r="G207" s="9">
        <v>0</v>
      </c>
      <c r="H207" s="9">
        <f>F207-G207</f>
        <v>0</v>
      </c>
      <c r="I207" s="9">
        <f t="shared" si="39"/>
        <v>22140</v>
      </c>
      <c r="J207" s="9">
        <f t="shared" si="39"/>
        <v>22140</v>
      </c>
      <c r="K207" s="9">
        <f>I207-J207</f>
        <v>0</v>
      </c>
    </row>
    <row r="208" spans="1:11" ht="30.1" customHeight="1" x14ac:dyDescent="0.25">
      <c r="A208" s="30" t="s">
        <v>199</v>
      </c>
      <c r="B208" s="19"/>
      <c r="C208" s="19"/>
      <c r="D208" s="19"/>
      <c r="E208" s="19"/>
      <c r="F208" s="19"/>
      <c r="G208" s="19"/>
      <c r="H208" s="19"/>
      <c r="I208" s="19"/>
      <c r="J208" s="19"/>
      <c r="K208" s="20"/>
    </row>
    <row r="209" spans="1:11" x14ac:dyDescent="0.25">
      <c r="A209" s="5" t="s">
        <v>200</v>
      </c>
      <c r="B209" s="15">
        <v>2020</v>
      </c>
      <c r="C209" s="12">
        <v>29374</v>
      </c>
      <c r="D209" s="12">
        <v>29354</v>
      </c>
      <c r="E209" s="7">
        <f>C209-D209</f>
        <v>20</v>
      </c>
      <c r="F209" s="8">
        <v>0</v>
      </c>
      <c r="G209" s="8">
        <v>0</v>
      </c>
      <c r="H209" s="7">
        <f>F209-G209</f>
        <v>0</v>
      </c>
      <c r="I209" s="7">
        <f t="shared" ref="I209:J212" si="40">F209+C209</f>
        <v>29374</v>
      </c>
      <c r="J209" s="7">
        <f t="shared" si="40"/>
        <v>29354</v>
      </c>
      <c r="K209" s="7">
        <f>I209-J209</f>
        <v>20</v>
      </c>
    </row>
    <row r="210" spans="1:11" x14ac:dyDescent="0.25">
      <c r="A210" s="16" t="s">
        <v>201</v>
      </c>
      <c r="B210" s="17">
        <v>2021</v>
      </c>
      <c r="C210" s="12">
        <v>30903</v>
      </c>
      <c r="D210" s="12">
        <v>30903</v>
      </c>
      <c r="E210" s="11">
        <f>C210-D210</f>
        <v>0</v>
      </c>
      <c r="F210" s="11">
        <v>0</v>
      </c>
      <c r="G210" s="11">
        <v>0</v>
      </c>
      <c r="H210" s="11">
        <f>F210-G210</f>
        <v>0</v>
      </c>
      <c r="I210" s="11">
        <f t="shared" si="40"/>
        <v>30903</v>
      </c>
      <c r="J210" s="11">
        <f t="shared" si="40"/>
        <v>30903</v>
      </c>
      <c r="K210" s="11">
        <f>I210-J210</f>
        <v>0</v>
      </c>
    </row>
    <row r="211" spans="1:11" x14ac:dyDescent="0.25">
      <c r="A211" s="16"/>
      <c r="B211" s="15">
        <v>2022</v>
      </c>
      <c r="C211" s="12">
        <v>31523</v>
      </c>
      <c r="D211" s="12">
        <v>31523</v>
      </c>
      <c r="E211" s="9">
        <f>C211-D211</f>
        <v>0</v>
      </c>
      <c r="F211" s="9">
        <v>0</v>
      </c>
      <c r="G211" s="9">
        <v>0</v>
      </c>
      <c r="H211" s="9">
        <f>F211-G211</f>
        <v>0</v>
      </c>
      <c r="I211" s="9">
        <f t="shared" si="40"/>
        <v>31523</v>
      </c>
      <c r="J211" s="9">
        <f t="shared" si="40"/>
        <v>31523</v>
      </c>
      <c r="K211" s="9">
        <f>I211-J211</f>
        <v>0</v>
      </c>
    </row>
    <row r="212" spans="1:11" x14ac:dyDescent="0.25">
      <c r="A212" s="6"/>
      <c r="B212" s="15">
        <v>2023</v>
      </c>
      <c r="C212" s="12">
        <v>32151</v>
      </c>
      <c r="D212" s="12">
        <v>32151</v>
      </c>
      <c r="E212" s="9">
        <f>C212-D212</f>
        <v>0</v>
      </c>
      <c r="F212" s="9">
        <v>0</v>
      </c>
      <c r="G212" s="9">
        <v>0</v>
      </c>
      <c r="H212" s="9">
        <f>F212-G212</f>
        <v>0</v>
      </c>
      <c r="I212" s="9">
        <f t="shared" si="40"/>
        <v>32151</v>
      </c>
      <c r="J212" s="9">
        <f t="shared" si="40"/>
        <v>32151</v>
      </c>
      <c r="K212" s="9">
        <f>I212-J212</f>
        <v>0</v>
      </c>
    </row>
    <row r="213" spans="1:11" ht="30.1" customHeight="1" x14ac:dyDescent="0.25">
      <c r="A213" s="30" t="s">
        <v>202</v>
      </c>
      <c r="B213" s="19"/>
      <c r="C213" s="19"/>
      <c r="D213" s="19"/>
      <c r="E213" s="19"/>
      <c r="F213" s="19"/>
      <c r="G213" s="19"/>
      <c r="H213" s="19"/>
      <c r="I213" s="19"/>
      <c r="J213" s="19"/>
      <c r="K213" s="20"/>
    </row>
    <row r="214" spans="1:11" x14ac:dyDescent="0.25">
      <c r="A214" s="5" t="s">
        <v>203</v>
      </c>
      <c r="B214" s="15">
        <v>2020</v>
      </c>
      <c r="C214" s="12">
        <v>42652</v>
      </c>
      <c r="D214" s="12">
        <v>42708</v>
      </c>
      <c r="E214" s="7">
        <f>C214-D214</f>
        <v>-56</v>
      </c>
      <c r="F214" s="8">
        <v>419</v>
      </c>
      <c r="G214" s="8">
        <v>350</v>
      </c>
      <c r="H214" s="7">
        <f>F214-G214</f>
        <v>69</v>
      </c>
      <c r="I214" s="7">
        <f t="shared" ref="I214:J217" si="41">F214+C214</f>
        <v>43071</v>
      </c>
      <c r="J214" s="7">
        <f t="shared" si="41"/>
        <v>43058</v>
      </c>
      <c r="K214" s="7">
        <f>I214-J214</f>
        <v>13</v>
      </c>
    </row>
    <row r="215" spans="1:11" x14ac:dyDescent="0.25">
      <c r="A215" s="16" t="s">
        <v>204</v>
      </c>
      <c r="B215" s="17">
        <v>2021</v>
      </c>
      <c r="C215" s="12">
        <v>44720</v>
      </c>
      <c r="D215" s="12">
        <v>44780</v>
      </c>
      <c r="E215" s="11">
        <f>C215-D215</f>
        <v>-60</v>
      </c>
      <c r="F215" s="11">
        <v>450</v>
      </c>
      <c r="G215" s="11">
        <v>390</v>
      </c>
      <c r="H215" s="11">
        <f>F215-G215</f>
        <v>60</v>
      </c>
      <c r="I215" s="11">
        <f t="shared" si="41"/>
        <v>45170</v>
      </c>
      <c r="J215" s="11">
        <f t="shared" si="41"/>
        <v>45170</v>
      </c>
      <c r="K215" s="11">
        <f>I215-J215</f>
        <v>0</v>
      </c>
    </row>
    <row r="216" spans="1:11" x14ac:dyDescent="0.25">
      <c r="A216" s="16"/>
      <c r="B216" s="15">
        <v>2022</v>
      </c>
      <c r="C216" s="12">
        <v>46280</v>
      </c>
      <c r="D216" s="12">
        <v>46350</v>
      </c>
      <c r="E216" s="9">
        <f>C216-D216</f>
        <v>-70</v>
      </c>
      <c r="F216" s="9">
        <v>470</v>
      </c>
      <c r="G216" s="9">
        <v>400</v>
      </c>
      <c r="H216" s="9">
        <f>F216-G216</f>
        <v>70</v>
      </c>
      <c r="I216" s="9">
        <f t="shared" si="41"/>
        <v>46750</v>
      </c>
      <c r="J216" s="9">
        <f t="shared" si="41"/>
        <v>46750</v>
      </c>
      <c r="K216" s="9">
        <f>I216-J216</f>
        <v>0</v>
      </c>
    </row>
    <row r="217" spans="1:11" x14ac:dyDescent="0.25">
      <c r="A217" s="6"/>
      <c r="B217" s="15">
        <v>2023</v>
      </c>
      <c r="C217" s="12">
        <v>47870</v>
      </c>
      <c r="D217" s="12">
        <v>47940</v>
      </c>
      <c r="E217" s="9">
        <f>C217-D217</f>
        <v>-70</v>
      </c>
      <c r="F217" s="9">
        <v>490</v>
      </c>
      <c r="G217" s="9">
        <v>420</v>
      </c>
      <c r="H217" s="9">
        <f>F217-G217</f>
        <v>70</v>
      </c>
      <c r="I217" s="9">
        <f t="shared" si="41"/>
        <v>48360</v>
      </c>
      <c r="J217" s="9">
        <f t="shared" si="41"/>
        <v>48360</v>
      </c>
      <c r="K217" s="9">
        <f>I217-J217</f>
        <v>0</v>
      </c>
    </row>
    <row r="218" spans="1:11" ht="30.1" customHeight="1" x14ac:dyDescent="0.25">
      <c r="A218" s="30" t="s">
        <v>205</v>
      </c>
      <c r="B218" s="19"/>
      <c r="C218" s="19"/>
      <c r="D218" s="19"/>
      <c r="E218" s="19"/>
      <c r="F218" s="19"/>
      <c r="G218" s="19"/>
      <c r="H218" s="19"/>
      <c r="I218" s="19"/>
      <c r="J218" s="19"/>
      <c r="K218" s="20"/>
    </row>
    <row r="219" spans="1:11" x14ac:dyDescent="0.25">
      <c r="A219" s="5" t="s">
        <v>206</v>
      </c>
      <c r="B219" s="15">
        <v>2020</v>
      </c>
      <c r="C219" s="12">
        <v>28544.53</v>
      </c>
      <c r="D219" s="12">
        <v>28638.53</v>
      </c>
      <c r="E219" s="7">
        <f>C219-D219</f>
        <v>-94</v>
      </c>
      <c r="F219" s="8">
        <v>585</v>
      </c>
      <c r="G219" s="8">
        <v>491</v>
      </c>
      <c r="H219" s="7">
        <f>F219-G219</f>
        <v>94</v>
      </c>
      <c r="I219" s="7">
        <f t="shared" ref="I219:J222" si="42">F219+C219</f>
        <v>29129.53</v>
      </c>
      <c r="J219" s="7">
        <f t="shared" si="42"/>
        <v>29129.53</v>
      </c>
      <c r="K219" s="7">
        <f>I219-J219</f>
        <v>0</v>
      </c>
    </row>
    <row r="220" spans="1:11" x14ac:dyDescent="0.25">
      <c r="A220" s="16" t="s">
        <v>207</v>
      </c>
      <c r="B220" s="17">
        <v>2021</v>
      </c>
      <c r="C220" s="12">
        <v>31302.38</v>
      </c>
      <c r="D220" s="12">
        <v>31402.38</v>
      </c>
      <c r="E220" s="11">
        <f>C220-D220</f>
        <v>-100</v>
      </c>
      <c r="F220" s="11">
        <v>640</v>
      </c>
      <c r="G220" s="11">
        <v>540</v>
      </c>
      <c r="H220" s="11">
        <f>F220-G220</f>
        <v>100</v>
      </c>
      <c r="I220" s="11">
        <f t="shared" si="42"/>
        <v>31942.38</v>
      </c>
      <c r="J220" s="11">
        <f t="shared" si="42"/>
        <v>31942.38</v>
      </c>
      <c r="K220" s="11">
        <f>I220-J220</f>
        <v>0</v>
      </c>
    </row>
    <row r="221" spans="1:11" x14ac:dyDescent="0.25">
      <c r="A221" s="16"/>
      <c r="B221" s="15">
        <v>2022</v>
      </c>
      <c r="C221" s="12">
        <v>34342.619999999995</v>
      </c>
      <c r="D221" s="12">
        <v>34442.620000000003</v>
      </c>
      <c r="E221" s="9">
        <f>C221-D221</f>
        <v>-100.00000000000728</v>
      </c>
      <c r="F221" s="9">
        <v>690</v>
      </c>
      <c r="G221" s="9">
        <v>590</v>
      </c>
      <c r="H221" s="9">
        <f>F221-G221</f>
        <v>100</v>
      </c>
      <c r="I221" s="9">
        <f t="shared" si="42"/>
        <v>35032.619999999995</v>
      </c>
      <c r="J221" s="9">
        <f t="shared" si="42"/>
        <v>35032.620000000003</v>
      </c>
      <c r="K221" s="9">
        <f>I221-J221</f>
        <v>0</v>
      </c>
    </row>
    <row r="222" spans="1:11" x14ac:dyDescent="0.25">
      <c r="A222" s="6"/>
      <c r="B222" s="15">
        <v>2023</v>
      </c>
      <c r="C222" s="12">
        <v>37680.509999999995</v>
      </c>
      <c r="D222" s="12">
        <v>37780.51</v>
      </c>
      <c r="E222" s="9">
        <f>C222-D222</f>
        <v>-100.00000000000728</v>
      </c>
      <c r="F222" s="9">
        <v>710</v>
      </c>
      <c r="G222" s="9">
        <v>610</v>
      </c>
      <c r="H222" s="9">
        <f>F222-G222</f>
        <v>100</v>
      </c>
      <c r="I222" s="9">
        <f t="shared" si="42"/>
        <v>38390.509999999995</v>
      </c>
      <c r="J222" s="9">
        <f t="shared" si="42"/>
        <v>38390.51</v>
      </c>
      <c r="K222" s="9">
        <f>I222-J222</f>
        <v>0</v>
      </c>
    </row>
    <row r="223" spans="1:11" ht="30.1" customHeight="1" x14ac:dyDescent="0.25">
      <c r="A223" s="30" t="s">
        <v>208</v>
      </c>
      <c r="B223" s="19"/>
      <c r="C223" s="19"/>
      <c r="D223" s="19"/>
      <c r="E223" s="19"/>
      <c r="F223" s="19"/>
      <c r="G223" s="19"/>
      <c r="H223" s="19"/>
      <c r="I223" s="19"/>
      <c r="J223" s="19"/>
      <c r="K223" s="20"/>
    </row>
    <row r="224" spans="1:11" x14ac:dyDescent="0.25">
      <c r="A224" s="5" t="s">
        <v>209</v>
      </c>
      <c r="B224" s="15">
        <v>2020</v>
      </c>
      <c r="C224" s="12">
        <v>37630</v>
      </c>
      <c r="D224" s="12">
        <v>37788</v>
      </c>
      <c r="E224" s="7">
        <f>C224-D224</f>
        <v>-158</v>
      </c>
      <c r="F224" s="8">
        <v>600</v>
      </c>
      <c r="G224" s="8">
        <v>442</v>
      </c>
      <c r="H224" s="7">
        <f>F224-G224</f>
        <v>158</v>
      </c>
      <c r="I224" s="7">
        <f t="shared" ref="I224:J227" si="43">F224+C224</f>
        <v>38230</v>
      </c>
      <c r="J224" s="7">
        <f t="shared" si="43"/>
        <v>38230</v>
      </c>
      <c r="K224" s="7">
        <f>I224-J224</f>
        <v>0</v>
      </c>
    </row>
    <row r="225" spans="1:11" x14ac:dyDescent="0.25">
      <c r="A225" s="16" t="s">
        <v>210</v>
      </c>
      <c r="B225" s="17">
        <v>2021</v>
      </c>
      <c r="C225" s="12">
        <v>39495</v>
      </c>
      <c r="D225" s="12">
        <v>39653</v>
      </c>
      <c r="E225" s="11">
        <f>C225-D225</f>
        <v>-158</v>
      </c>
      <c r="F225" s="11">
        <v>600</v>
      </c>
      <c r="G225" s="11">
        <v>442</v>
      </c>
      <c r="H225" s="11">
        <f>F225-G225</f>
        <v>158</v>
      </c>
      <c r="I225" s="11">
        <f t="shared" si="43"/>
        <v>40095</v>
      </c>
      <c r="J225" s="11">
        <f t="shared" si="43"/>
        <v>40095</v>
      </c>
      <c r="K225" s="11">
        <f>I225-J225</f>
        <v>0</v>
      </c>
    </row>
    <row r="226" spans="1:11" x14ac:dyDescent="0.25">
      <c r="A226" s="16"/>
      <c r="B226" s="15">
        <v>2022</v>
      </c>
      <c r="C226" s="12">
        <v>41400</v>
      </c>
      <c r="D226" s="12">
        <v>41558</v>
      </c>
      <c r="E226" s="9">
        <f>C226-D226</f>
        <v>-158</v>
      </c>
      <c r="F226" s="9">
        <v>600</v>
      </c>
      <c r="G226" s="9">
        <v>442</v>
      </c>
      <c r="H226" s="9">
        <f>F226-G226</f>
        <v>158</v>
      </c>
      <c r="I226" s="9">
        <f t="shared" si="43"/>
        <v>42000</v>
      </c>
      <c r="J226" s="9">
        <f t="shared" si="43"/>
        <v>42000</v>
      </c>
      <c r="K226" s="9">
        <f>I226-J226</f>
        <v>0</v>
      </c>
    </row>
    <row r="227" spans="1:11" x14ac:dyDescent="0.25">
      <c r="A227" s="6"/>
      <c r="B227" s="15">
        <v>2023</v>
      </c>
      <c r="C227" s="12">
        <v>42500</v>
      </c>
      <c r="D227" s="12">
        <v>42658</v>
      </c>
      <c r="E227" s="9">
        <f>C227-D227</f>
        <v>-158</v>
      </c>
      <c r="F227" s="9">
        <v>600</v>
      </c>
      <c r="G227" s="9">
        <v>442</v>
      </c>
      <c r="H227" s="9">
        <f>F227-G227</f>
        <v>158</v>
      </c>
      <c r="I227" s="9">
        <f t="shared" si="43"/>
        <v>43100</v>
      </c>
      <c r="J227" s="9">
        <f t="shared" si="43"/>
        <v>43100</v>
      </c>
      <c r="K227" s="9">
        <f>I227-J227</f>
        <v>0</v>
      </c>
    </row>
    <row r="228" spans="1:11" ht="30.1" customHeight="1" x14ac:dyDescent="0.25">
      <c r="A228" s="30" t="s">
        <v>211</v>
      </c>
      <c r="B228" s="19"/>
      <c r="C228" s="19"/>
      <c r="D228" s="19"/>
      <c r="E228" s="19"/>
      <c r="F228" s="19"/>
      <c r="G228" s="19"/>
      <c r="H228" s="19"/>
      <c r="I228" s="19"/>
      <c r="J228" s="19"/>
      <c r="K228" s="20"/>
    </row>
    <row r="229" spans="1:11" x14ac:dyDescent="0.25">
      <c r="A229" s="5" t="s">
        <v>212</v>
      </c>
      <c r="B229" s="15">
        <v>2020</v>
      </c>
      <c r="C229" s="12">
        <v>38978.120000000003</v>
      </c>
      <c r="D229" s="12">
        <v>39090.32</v>
      </c>
      <c r="E229" s="7">
        <f>C229-D229</f>
        <v>-112.19999999999709</v>
      </c>
      <c r="F229" s="8">
        <v>400</v>
      </c>
      <c r="G229" s="8">
        <v>261.8</v>
      </c>
      <c r="H229" s="7">
        <f>F229-G229</f>
        <v>138.19999999999999</v>
      </c>
      <c r="I229" s="7">
        <f t="shared" ref="I229:J232" si="44">F229+C229</f>
        <v>39378.120000000003</v>
      </c>
      <c r="J229" s="7">
        <f t="shared" si="44"/>
        <v>39352.120000000003</v>
      </c>
      <c r="K229" s="7">
        <f>I229-J229</f>
        <v>26</v>
      </c>
    </row>
    <row r="230" spans="1:11" x14ac:dyDescent="0.25">
      <c r="A230" s="16" t="s">
        <v>213</v>
      </c>
      <c r="B230" s="17">
        <v>2021</v>
      </c>
      <c r="C230" s="12">
        <v>41194</v>
      </c>
      <c r="D230" s="12">
        <v>41394</v>
      </c>
      <c r="E230" s="11">
        <f>C230-D230</f>
        <v>-200</v>
      </c>
      <c r="F230" s="11">
        <v>500</v>
      </c>
      <c r="G230" s="11">
        <v>300</v>
      </c>
      <c r="H230" s="11">
        <f>F230-G230</f>
        <v>200</v>
      </c>
      <c r="I230" s="11">
        <f t="shared" si="44"/>
        <v>41694</v>
      </c>
      <c r="J230" s="11">
        <f t="shared" si="44"/>
        <v>41694</v>
      </c>
      <c r="K230" s="11">
        <f>I230-J230</f>
        <v>0</v>
      </c>
    </row>
    <row r="231" spans="1:11" x14ac:dyDescent="0.25">
      <c r="A231" s="16"/>
      <c r="B231" s="15">
        <v>2022</v>
      </c>
      <c r="C231" s="12">
        <v>42053</v>
      </c>
      <c r="D231" s="12">
        <v>42253</v>
      </c>
      <c r="E231" s="9">
        <f>C231-D231</f>
        <v>-200</v>
      </c>
      <c r="F231" s="9">
        <v>550</v>
      </c>
      <c r="G231" s="9">
        <v>350</v>
      </c>
      <c r="H231" s="9">
        <f>F231-G231</f>
        <v>200</v>
      </c>
      <c r="I231" s="9">
        <f t="shared" si="44"/>
        <v>42603</v>
      </c>
      <c r="J231" s="9">
        <f t="shared" si="44"/>
        <v>42603</v>
      </c>
      <c r="K231" s="9">
        <f>I231-J231</f>
        <v>0</v>
      </c>
    </row>
    <row r="232" spans="1:11" x14ac:dyDescent="0.25">
      <c r="A232" s="6"/>
      <c r="B232" s="15">
        <v>2023</v>
      </c>
      <c r="C232" s="12">
        <v>42832</v>
      </c>
      <c r="D232" s="12">
        <v>43032</v>
      </c>
      <c r="E232" s="9">
        <f>C232-D232</f>
        <v>-200</v>
      </c>
      <c r="F232" s="9">
        <v>600</v>
      </c>
      <c r="G232" s="9">
        <v>400</v>
      </c>
      <c r="H232" s="9">
        <f>F232-G232</f>
        <v>200</v>
      </c>
      <c r="I232" s="9">
        <f t="shared" si="44"/>
        <v>43432</v>
      </c>
      <c r="J232" s="9">
        <f t="shared" si="44"/>
        <v>43432</v>
      </c>
      <c r="K232" s="9">
        <f>I232-J232</f>
        <v>0</v>
      </c>
    </row>
    <row r="233" spans="1:11" ht="30.1" customHeight="1" x14ac:dyDescent="0.25">
      <c r="A233" s="30" t="s">
        <v>214</v>
      </c>
      <c r="B233" s="19"/>
      <c r="C233" s="19"/>
      <c r="D233" s="19"/>
      <c r="E233" s="19"/>
      <c r="F233" s="19"/>
      <c r="G233" s="19"/>
      <c r="H233" s="19"/>
      <c r="I233" s="19"/>
      <c r="J233" s="19"/>
      <c r="K233" s="20"/>
    </row>
    <row r="234" spans="1:11" x14ac:dyDescent="0.25">
      <c r="A234" s="5" t="s">
        <v>215</v>
      </c>
      <c r="B234" s="15">
        <v>2020</v>
      </c>
      <c r="C234" s="12">
        <v>60900</v>
      </c>
      <c r="D234" s="12">
        <v>60900</v>
      </c>
      <c r="E234" s="7">
        <f>C234-D234</f>
        <v>0</v>
      </c>
      <c r="F234" s="8">
        <v>670</v>
      </c>
      <c r="G234" s="8">
        <v>650</v>
      </c>
      <c r="H234" s="7">
        <f>F234-G234</f>
        <v>20</v>
      </c>
      <c r="I234" s="7">
        <f t="shared" ref="I234:J237" si="45">F234+C234</f>
        <v>61570</v>
      </c>
      <c r="J234" s="7">
        <f t="shared" si="45"/>
        <v>61550</v>
      </c>
      <c r="K234" s="7">
        <f>I234-J234</f>
        <v>20</v>
      </c>
    </row>
    <row r="235" spans="1:11" x14ac:dyDescent="0.25">
      <c r="A235" s="16" t="s">
        <v>216</v>
      </c>
      <c r="B235" s="17">
        <v>2021</v>
      </c>
      <c r="C235" s="12">
        <v>65000</v>
      </c>
      <c r="D235" s="12">
        <v>65000</v>
      </c>
      <c r="E235" s="11">
        <f>C235-D235</f>
        <v>0</v>
      </c>
      <c r="F235" s="11">
        <v>700</v>
      </c>
      <c r="G235" s="11">
        <v>670</v>
      </c>
      <c r="H235" s="11">
        <f>F235-G235</f>
        <v>30</v>
      </c>
      <c r="I235" s="11">
        <f t="shared" si="45"/>
        <v>65700</v>
      </c>
      <c r="J235" s="11">
        <f t="shared" si="45"/>
        <v>65670</v>
      </c>
      <c r="K235" s="11">
        <f>I235-J235</f>
        <v>30</v>
      </c>
    </row>
    <row r="236" spans="1:11" x14ac:dyDescent="0.25">
      <c r="A236" s="16"/>
      <c r="B236" s="15">
        <v>2022</v>
      </c>
      <c r="C236" s="12">
        <v>65000</v>
      </c>
      <c r="D236" s="12">
        <v>65000</v>
      </c>
      <c r="E236" s="9">
        <f>C236-D236</f>
        <v>0</v>
      </c>
      <c r="F236" s="9">
        <v>700</v>
      </c>
      <c r="G236" s="9">
        <v>670</v>
      </c>
      <c r="H236" s="9">
        <f>F236-G236</f>
        <v>30</v>
      </c>
      <c r="I236" s="9">
        <f t="shared" si="45"/>
        <v>65700</v>
      </c>
      <c r="J236" s="9">
        <f t="shared" si="45"/>
        <v>65670</v>
      </c>
      <c r="K236" s="9">
        <f>I236-J236</f>
        <v>30</v>
      </c>
    </row>
    <row r="237" spans="1:11" x14ac:dyDescent="0.25">
      <c r="A237" s="6"/>
      <c r="B237" s="15">
        <v>2023</v>
      </c>
      <c r="C237" s="12">
        <v>65000</v>
      </c>
      <c r="D237" s="12">
        <v>65000</v>
      </c>
      <c r="E237" s="9">
        <f>C237-D237</f>
        <v>0</v>
      </c>
      <c r="F237" s="9">
        <v>700</v>
      </c>
      <c r="G237" s="9">
        <v>670</v>
      </c>
      <c r="H237" s="9">
        <f>F237-G237</f>
        <v>30</v>
      </c>
      <c r="I237" s="9">
        <f t="shared" si="45"/>
        <v>65700</v>
      </c>
      <c r="J237" s="9">
        <f t="shared" si="45"/>
        <v>65670</v>
      </c>
      <c r="K237" s="9">
        <f>I237-J237</f>
        <v>30</v>
      </c>
    </row>
    <row r="238" spans="1:11" ht="30.1" customHeight="1" x14ac:dyDescent="0.25">
      <c r="A238" s="30" t="s">
        <v>217</v>
      </c>
      <c r="B238" s="19"/>
      <c r="C238" s="19"/>
      <c r="D238" s="19"/>
      <c r="E238" s="19"/>
      <c r="F238" s="19"/>
      <c r="G238" s="19"/>
      <c r="H238" s="19"/>
      <c r="I238" s="19"/>
      <c r="J238" s="19"/>
      <c r="K238" s="20"/>
    </row>
    <row r="239" spans="1:11" x14ac:dyDescent="0.25">
      <c r="A239" s="5" t="s">
        <v>218</v>
      </c>
      <c r="B239" s="15">
        <v>2020</v>
      </c>
      <c r="C239" s="12">
        <v>30287.35</v>
      </c>
      <c r="D239" s="12">
        <v>30287.346999999998</v>
      </c>
      <c r="E239" s="7">
        <f>C239-D239</f>
        <v>3.0000000006111804E-3</v>
      </c>
      <c r="F239" s="8">
        <v>0</v>
      </c>
      <c r="G239" s="8">
        <v>0</v>
      </c>
      <c r="H239" s="7">
        <f>F239-G239</f>
        <v>0</v>
      </c>
      <c r="I239" s="7">
        <f t="shared" ref="I239:J242" si="46">F239+C239</f>
        <v>30287.35</v>
      </c>
      <c r="J239" s="7">
        <f t="shared" si="46"/>
        <v>30287.346999999998</v>
      </c>
      <c r="K239" s="7">
        <f>I239-J239</f>
        <v>3.0000000006111804E-3</v>
      </c>
    </row>
    <row r="240" spans="1:11" x14ac:dyDescent="0.25">
      <c r="A240" s="16" t="s">
        <v>219</v>
      </c>
      <c r="B240" s="17">
        <v>2021</v>
      </c>
      <c r="C240" s="12">
        <v>30748</v>
      </c>
      <c r="D240" s="12">
        <v>30748</v>
      </c>
      <c r="E240" s="11">
        <f>C240-D240</f>
        <v>0</v>
      </c>
      <c r="F240" s="11">
        <v>0</v>
      </c>
      <c r="G240" s="11">
        <v>0</v>
      </c>
      <c r="H240" s="11">
        <f>F240-G240</f>
        <v>0</v>
      </c>
      <c r="I240" s="11">
        <f t="shared" si="46"/>
        <v>30748</v>
      </c>
      <c r="J240" s="11">
        <f t="shared" si="46"/>
        <v>30748</v>
      </c>
      <c r="K240" s="11">
        <f>I240-J240</f>
        <v>0</v>
      </c>
    </row>
    <row r="241" spans="1:11" x14ac:dyDescent="0.25">
      <c r="A241" s="16"/>
      <c r="B241" s="15">
        <v>2022</v>
      </c>
      <c r="C241" s="12">
        <v>31721</v>
      </c>
      <c r="D241" s="12">
        <v>31721</v>
      </c>
      <c r="E241" s="9">
        <f>C241-D241</f>
        <v>0</v>
      </c>
      <c r="F241" s="9">
        <v>0</v>
      </c>
      <c r="G241" s="9">
        <v>0</v>
      </c>
      <c r="H241" s="9">
        <f>F241-G241</f>
        <v>0</v>
      </c>
      <c r="I241" s="9">
        <f t="shared" si="46"/>
        <v>31721</v>
      </c>
      <c r="J241" s="9">
        <f t="shared" si="46"/>
        <v>31721</v>
      </c>
      <c r="K241" s="9">
        <f>I241-J241</f>
        <v>0</v>
      </c>
    </row>
    <row r="242" spans="1:11" x14ac:dyDescent="0.25">
      <c r="A242" s="6"/>
      <c r="B242" s="15">
        <v>2023</v>
      </c>
      <c r="C242" s="12">
        <v>32104</v>
      </c>
      <c r="D242" s="12">
        <v>32104</v>
      </c>
      <c r="E242" s="9">
        <f>C242-D242</f>
        <v>0</v>
      </c>
      <c r="F242" s="9">
        <v>0</v>
      </c>
      <c r="G242" s="9">
        <v>0</v>
      </c>
      <c r="H242" s="9">
        <f>F242-G242</f>
        <v>0</v>
      </c>
      <c r="I242" s="9">
        <f t="shared" si="46"/>
        <v>32104</v>
      </c>
      <c r="J242" s="9">
        <f t="shared" si="46"/>
        <v>32104</v>
      </c>
      <c r="K242" s="9">
        <f>I242-J242</f>
        <v>0</v>
      </c>
    </row>
    <row r="243" spans="1:11" ht="30.1" customHeight="1" x14ac:dyDescent="0.25">
      <c r="A243" s="30" t="s">
        <v>220</v>
      </c>
      <c r="B243" s="19"/>
      <c r="C243" s="19"/>
      <c r="D243" s="19"/>
      <c r="E243" s="19"/>
      <c r="F243" s="19"/>
      <c r="G243" s="19"/>
      <c r="H243" s="19"/>
      <c r="I243" s="19"/>
      <c r="J243" s="19"/>
      <c r="K243" s="20"/>
    </row>
    <row r="244" spans="1:11" x14ac:dyDescent="0.25">
      <c r="A244" s="5" t="s">
        <v>221</v>
      </c>
      <c r="B244" s="15">
        <v>2020</v>
      </c>
      <c r="C244" s="12">
        <v>24528</v>
      </c>
      <c r="D244" s="12">
        <v>24528</v>
      </c>
      <c r="E244" s="7">
        <f>C244-D244</f>
        <v>0</v>
      </c>
      <c r="F244" s="8">
        <v>1250</v>
      </c>
      <c r="G244" s="8">
        <v>1025</v>
      </c>
      <c r="H244" s="7">
        <f>F244-G244</f>
        <v>225</v>
      </c>
      <c r="I244" s="7">
        <f t="shared" ref="I244:J247" si="47">F244+C244</f>
        <v>25778</v>
      </c>
      <c r="J244" s="7">
        <f t="shared" si="47"/>
        <v>25553</v>
      </c>
      <c r="K244" s="7">
        <f>I244-J244</f>
        <v>225</v>
      </c>
    </row>
    <row r="245" spans="1:11" x14ac:dyDescent="0.25">
      <c r="A245" s="16" t="s">
        <v>222</v>
      </c>
      <c r="B245" s="17">
        <v>2021</v>
      </c>
      <c r="C245" s="12">
        <v>26300</v>
      </c>
      <c r="D245" s="12">
        <v>26300</v>
      </c>
      <c r="E245" s="11">
        <f>C245-D245</f>
        <v>0</v>
      </c>
      <c r="F245" s="11">
        <v>1300</v>
      </c>
      <c r="G245" s="11">
        <v>1100</v>
      </c>
      <c r="H245" s="11">
        <f>F245-G245</f>
        <v>200</v>
      </c>
      <c r="I245" s="11">
        <f t="shared" si="47"/>
        <v>27600</v>
      </c>
      <c r="J245" s="11">
        <f t="shared" si="47"/>
        <v>27400</v>
      </c>
      <c r="K245" s="11">
        <f>I245-J245</f>
        <v>200</v>
      </c>
    </row>
    <row r="246" spans="1:11" x14ac:dyDescent="0.25">
      <c r="A246" s="16"/>
      <c r="B246" s="15">
        <v>2022</v>
      </c>
      <c r="C246" s="12">
        <v>26600</v>
      </c>
      <c r="D246" s="12">
        <v>26600</v>
      </c>
      <c r="E246" s="9">
        <f>C246-D246</f>
        <v>0</v>
      </c>
      <c r="F246" s="9">
        <v>1350</v>
      </c>
      <c r="G246" s="9">
        <v>1150</v>
      </c>
      <c r="H246" s="9">
        <f>F246-G246</f>
        <v>200</v>
      </c>
      <c r="I246" s="9">
        <f t="shared" si="47"/>
        <v>27950</v>
      </c>
      <c r="J246" s="9">
        <f t="shared" si="47"/>
        <v>27750</v>
      </c>
      <c r="K246" s="9">
        <f>I246-J246</f>
        <v>200</v>
      </c>
    </row>
    <row r="247" spans="1:11" x14ac:dyDescent="0.25">
      <c r="A247" s="6"/>
      <c r="B247" s="15">
        <v>2023</v>
      </c>
      <c r="C247" s="12">
        <v>27200</v>
      </c>
      <c r="D247" s="12">
        <v>27200</v>
      </c>
      <c r="E247" s="9">
        <f>C247-D247</f>
        <v>0</v>
      </c>
      <c r="F247" s="9">
        <v>1400</v>
      </c>
      <c r="G247" s="9">
        <v>1200</v>
      </c>
      <c r="H247" s="9">
        <f>F247-G247</f>
        <v>200</v>
      </c>
      <c r="I247" s="9">
        <f t="shared" si="47"/>
        <v>28600</v>
      </c>
      <c r="J247" s="9">
        <f t="shared" si="47"/>
        <v>28400</v>
      </c>
      <c r="K247" s="9">
        <f>I247-J247</f>
        <v>200</v>
      </c>
    </row>
    <row r="248" spans="1:11" ht="30.1" customHeight="1" x14ac:dyDescent="0.25">
      <c r="A248" s="30" t="s">
        <v>223</v>
      </c>
      <c r="B248" s="19"/>
      <c r="C248" s="19"/>
      <c r="D248" s="19"/>
      <c r="E248" s="19"/>
      <c r="F248" s="19"/>
      <c r="G248" s="19"/>
      <c r="H248" s="19"/>
      <c r="I248" s="19"/>
      <c r="J248" s="19"/>
      <c r="K248" s="20"/>
    </row>
    <row r="249" spans="1:11" x14ac:dyDescent="0.25">
      <c r="A249" s="5" t="s">
        <v>224</v>
      </c>
      <c r="B249" s="15">
        <v>2020</v>
      </c>
      <c r="C249" s="12">
        <v>61374.2</v>
      </c>
      <c r="D249" s="12">
        <v>61374.2</v>
      </c>
      <c r="E249" s="7">
        <f>C249-D249</f>
        <v>0</v>
      </c>
      <c r="F249" s="8">
        <v>0</v>
      </c>
      <c r="G249" s="8">
        <v>0</v>
      </c>
      <c r="H249" s="7">
        <f>F249-G249</f>
        <v>0</v>
      </c>
      <c r="I249" s="7">
        <f t="shared" ref="I249:J252" si="48">F249+C249</f>
        <v>61374.2</v>
      </c>
      <c r="J249" s="7">
        <f t="shared" si="48"/>
        <v>61374.2</v>
      </c>
      <c r="K249" s="7">
        <f>I249-J249</f>
        <v>0</v>
      </c>
    </row>
    <row r="250" spans="1:11" x14ac:dyDescent="0.25">
      <c r="A250" s="16" t="s">
        <v>225</v>
      </c>
      <c r="B250" s="17">
        <v>2021</v>
      </c>
      <c r="C250" s="12">
        <v>67525</v>
      </c>
      <c r="D250" s="12">
        <v>67525</v>
      </c>
      <c r="E250" s="11">
        <f>C250-D250</f>
        <v>0</v>
      </c>
      <c r="F250" s="11">
        <v>0</v>
      </c>
      <c r="G250" s="11">
        <v>0</v>
      </c>
      <c r="H250" s="11">
        <f>F250-G250</f>
        <v>0</v>
      </c>
      <c r="I250" s="11">
        <f t="shared" si="48"/>
        <v>67525</v>
      </c>
      <c r="J250" s="11">
        <f t="shared" si="48"/>
        <v>67525</v>
      </c>
      <c r="K250" s="11">
        <f>I250-J250</f>
        <v>0</v>
      </c>
    </row>
    <row r="251" spans="1:11" x14ac:dyDescent="0.25">
      <c r="A251" s="16"/>
      <c r="B251" s="15">
        <v>2022</v>
      </c>
      <c r="C251" s="12">
        <v>71857</v>
      </c>
      <c r="D251" s="12">
        <v>71857</v>
      </c>
      <c r="E251" s="9">
        <f>C251-D251</f>
        <v>0</v>
      </c>
      <c r="F251" s="9">
        <v>0</v>
      </c>
      <c r="G251" s="9">
        <v>0</v>
      </c>
      <c r="H251" s="9">
        <f>F251-G251</f>
        <v>0</v>
      </c>
      <c r="I251" s="9">
        <f t="shared" si="48"/>
        <v>71857</v>
      </c>
      <c r="J251" s="9">
        <f t="shared" si="48"/>
        <v>71857</v>
      </c>
      <c r="K251" s="9">
        <f>I251-J251</f>
        <v>0</v>
      </c>
    </row>
    <row r="252" spans="1:11" x14ac:dyDescent="0.25">
      <c r="A252" s="6"/>
      <c r="B252" s="15">
        <v>2023</v>
      </c>
      <c r="C252" s="12">
        <v>76240</v>
      </c>
      <c r="D252" s="12">
        <v>76240</v>
      </c>
      <c r="E252" s="9">
        <f>C252-D252</f>
        <v>0</v>
      </c>
      <c r="F252" s="9">
        <v>0</v>
      </c>
      <c r="G252" s="9">
        <v>0</v>
      </c>
      <c r="H252" s="9">
        <f>F252-G252</f>
        <v>0</v>
      </c>
      <c r="I252" s="9">
        <f t="shared" si="48"/>
        <v>76240</v>
      </c>
      <c r="J252" s="9">
        <f t="shared" si="48"/>
        <v>76240</v>
      </c>
      <c r="K252" s="9">
        <f>I252-J252</f>
        <v>0</v>
      </c>
    </row>
    <row r="253" spans="1:11" ht="30.1" customHeight="1" x14ac:dyDescent="0.25">
      <c r="A253" s="30" t="s">
        <v>226</v>
      </c>
      <c r="B253" s="19"/>
      <c r="C253" s="19"/>
      <c r="D253" s="19"/>
      <c r="E253" s="19"/>
      <c r="F253" s="19"/>
      <c r="G253" s="19"/>
      <c r="H253" s="19"/>
      <c r="I253" s="19"/>
      <c r="J253" s="19"/>
      <c r="K253" s="20"/>
    </row>
    <row r="254" spans="1:11" x14ac:dyDescent="0.25">
      <c r="A254" s="5" t="s">
        <v>227</v>
      </c>
      <c r="B254" s="15">
        <v>2020</v>
      </c>
      <c r="C254" s="12">
        <v>49893</v>
      </c>
      <c r="D254" s="12">
        <v>49893</v>
      </c>
      <c r="E254" s="7">
        <f>C254-D254</f>
        <v>0</v>
      </c>
      <c r="F254" s="8">
        <v>0</v>
      </c>
      <c r="G254" s="8">
        <v>0</v>
      </c>
      <c r="H254" s="7">
        <f>F254-G254</f>
        <v>0</v>
      </c>
      <c r="I254" s="7">
        <f t="shared" ref="I254:J257" si="49">F254+C254</f>
        <v>49893</v>
      </c>
      <c r="J254" s="7">
        <f t="shared" si="49"/>
        <v>49893</v>
      </c>
      <c r="K254" s="7">
        <f>I254-J254</f>
        <v>0</v>
      </c>
    </row>
    <row r="255" spans="1:11" x14ac:dyDescent="0.25">
      <c r="A255" s="16" t="s">
        <v>228</v>
      </c>
      <c r="B255" s="17">
        <v>2021</v>
      </c>
      <c r="C255" s="12">
        <v>52192</v>
      </c>
      <c r="D255" s="12">
        <v>52192</v>
      </c>
      <c r="E255" s="11">
        <f>C255-D255</f>
        <v>0</v>
      </c>
      <c r="F255" s="11">
        <v>0</v>
      </c>
      <c r="G255" s="11">
        <v>0</v>
      </c>
      <c r="H255" s="11">
        <f>F255-G255</f>
        <v>0</v>
      </c>
      <c r="I255" s="11">
        <f t="shared" si="49"/>
        <v>52192</v>
      </c>
      <c r="J255" s="11">
        <f t="shared" si="49"/>
        <v>52192</v>
      </c>
      <c r="K255" s="11">
        <f>I255-J255</f>
        <v>0</v>
      </c>
    </row>
    <row r="256" spans="1:11" x14ac:dyDescent="0.25">
      <c r="A256" s="16"/>
      <c r="B256" s="15">
        <v>2022</v>
      </c>
      <c r="C256" s="12">
        <v>52964</v>
      </c>
      <c r="D256" s="12">
        <v>52964</v>
      </c>
      <c r="E256" s="9">
        <f>C256-D256</f>
        <v>0</v>
      </c>
      <c r="F256" s="9">
        <v>0</v>
      </c>
      <c r="G256" s="9">
        <v>0</v>
      </c>
      <c r="H256" s="9">
        <f>F256-G256</f>
        <v>0</v>
      </c>
      <c r="I256" s="9">
        <f t="shared" si="49"/>
        <v>52964</v>
      </c>
      <c r="J256" s="9">
        <f t="shared" si="49"/>
        <v>52964</v>
      </c>
      <c r="K256" s="9">
        <f>I256-J256</f>
        <v>0</v>
      </c>
    </row>
    <row r="257" spans="1:11" x14ac:dyDescent="0.25">
      <c r="A257" s="6"/>
      <c r="B257" s="15">
        <v>2023</v>
      </c>
      <c r="C257" s="12">
        <v>53741</v>
      </c>
      <c r="D257" s="12">
        <v>53741</v>
      </c>
      <c r="E257" s="9">
        <f>C257-D257</f>
        <v>0</v>
      </c>
      <c r="F257" s="9">
        <v>0</v>
      </c>
      <c r="G257" s="9">
        <v>0</v>
      </c>
      <c r="H257" s="9">
        <f>F257-G257</f>
        <v>0</v>
      </c>
      <c r="I257" s="9">
        <f t="shared" si="49"/>
        <v>53741</v>
      </c>
      <c r="J257" s="9">
        <f t="shared" si="49"/>
        <v>53741</v>
      </c>
      <c r="K257" s="9">
        <f>I257-J257</f>
        <v>0</v>
      </c>
    </row>
    <row r="258" spans="1:11" ht="30.1" customHeight="1" x14ac:dyDescent="0.25">
      <c r="A258" s="30" t="s">
        <v>229</v>
      </c>
      <c r="B258" s="19"/>
      <c r="C258" s="19"/>
      <c r="D258" s="19"/>
      <c r="E258" s="19"/>
      <c r="F258" s="19"/>
      <c r="G258" s="19"/>
      <c r="H258" s="19"/>
      <c r="I258" s="19"/>
      <c r="J258" s="19"/>
      <c r="K258" s="20"/>
    </row>
    <row r="259" spans="1:11" x14ac:dyDescent="0.25">
      <c r="A259" s="5" t="s">
        <v>230</v>
      </c>
      <c r="B259" s="15">
        <v>2020</v>
      </c>
      <c r="C259" s="12">
        <v>45927</v>
      </c>
      <c r="D259" s="12">
        <v>45927</v>
      </c>
      <c r="E259" s="7">
        <f>C259-D259</f>
        <v>0</v>
      </c>
      <c r="F259" s="8">
        <v>0</v>
      </c>
      <c r="G259" s="8">
        <v>0</v>
      </c>
      <c r="H259" s="7">
        <f>F259-G259</f>
        <v>0</v>
      </c>
      <c r="I259" s="7">
        <f t="shared" ref="I259:J262" si="50">F259+C259</f>
        <v>45927</v>
      </c>
      <c r="J259" s="7">
        <f t="shared" si="50"/>
        <v>45927</v>
      </c>
      <c r="K259" s="7">
        <f>I259-J259</f>
        <v>0</v>
      </c>
    </row>
    <row r="260" spans="1:11" x14ac:dyDescent="0.25">
      <c r="A260" s="16" t="s">
        <v>231</v>
      </c>
      <c r="B260" s="17">
        <v>2021</v>
      </c>
      <c r="C260" s="12">
        <v>48389</v>
      </c>
      <c r="D260" s="12">
        <v>48389</v>
      </c>
      <c r="E260" s="11">
        <f>C260-D260</f>
        <v>0</v>
      </c>
      <c r="F260" s="11">
        <v>0</v>
      </c>
      <c r="G260" s="11">
        <v>0</v>
      </c>
      <c r="H260" s="11">
        <f>F260-G260</f>
        <v>0</v>
      </c>
      <c r="I260" s="11">
        <f t="shared" si="50"/>
        <v>48389</v>
      </c>
      <c r="J260" s="11">
        <f t="shared" si="50"/>
        <v>48389</v>
      </c>
      <c r="K260" s="11">
        <f>I260-J260</f>
        <v>0</v>
      </c>
    </row>
    <row r="261" spans="1:11" x14ac:dyDescent="0.25">
      <c r="A261" s="16"/>
      <c r="B261" s="15">
        <v>2022</v>
      </c>
      <c r="C261" s="12">
        <v>50734</v>
      </c>
      <c r="D261" s="12">
        <v>50734</v>
      </c>
      <c r="E261" s="9">
        <f>C261-D261</f>
        <v>0</v>
      </c>
      <c r="F261" s="9">
        <v>0</v>
      </c>
      <c r="G261" s="9">
        <v>0</v>
      </c>
      <c r="H261" s="9">
        <f>F261-G261</f>
        <v>0</v>
      </c>
      <c r="I261" s="9">
        <f t="shared" si="50"/>
        <v>50734</v>
      </c>
      <c r="J261" s="9">
        <f t="shared" si="50"/>
        <v>50734</v>
      </c>
      <c r="K261" s="9">
        <f>I261-J261</f>
        <v>0</v>
      </c>
    </row>
    <row r="262" spans="1:11" x14ac:dyDescent="0.25">
      <c r="A262" s="6"/>
      <c r="B262" s="15">
        <v>2023</v>
      </c>
      <c r="C262" s="12">
        <v>52541</v>
      </c>
      <c r="D262" s="12">
        <v>52541</v>
      </c>
      <c r="E262" s="9">
        <f>C262-D262</f>
        <v>0</v>
      </c>
      <c r="F262" s="9">
        <v>0</v>
      </c>
      <c r="G262" s="9">
        <v>0</v>
      </c>
      <c r="H262" s="9">
        <f>F262-G262</f>
        <v>0</v>
      </c>
      <c r="I262" s="9">
        <f t="shared" si="50"/>
        <v>52541</v>
      </c>
      <c r="J262" s="9">
        <f t="shared" si="50"/>
        <v>52541</v>
      </c>
      <c r="K262" s="9">
        <f>I262-J262</f>
        <v>0</v>
      </c>
    </row>
    <row r="263" spans="1:11" ht="30.1" customHeight="1" x14ac:dyDescent="0.25">
      <c r="A263" s="30" t="s">
        <v>232</v>
      </c>
      <c r="B263" s="19"/>
      <c r="C263" s="19"/>
      <c r="D263" s="19"/>
      <c r="E263" s="19"/>
      <c r="F263" s="19"/>
      <c r="G263" s="19"/>
      <c r="H263" s="19"/>
      <c r="I263" s="19"/>
      <c r="J263" s="19"/>
      <c r="K263" s="20"/>
    </row>
    <row r="264" spans="1:11" x14ac:dyDescent="0.25">
      <c r="A264" s="5" t="s">
        <v>233</v>
      </c>
      <c r="B264" s="15">
        <v>2020</v>
      </c>
      <c r="C264" s="12">
        <v>31530</v>
      </c>
      <c r="D264" s="12">
        <v>31530</v>
      </c>
      <c r="E264" s="7">
        <f>C264-D264</f>
        <v>0</v>
      </c>
      <c r="F264" s="8">
        <v>0</v>
      </c>
      <c r="G264" s="8">
        <v>0</v>
      </c>
      <c r="H264" s="7">
        <f>F264-G264</f>
        <v>0</v>
      </c>
      <c r="I264" s="7">
        <f t="shared" ref="I264:J267" si="51">F264+C264</f>
        <v>31530</v>
      </c>
      <c r="J264" s="7">
        <f t="shared" si="51"/>
        <v>31530</v>
      </c>
      <c r="K264" s="7">
        <f>I264-J264</f>
        <v>0</v>
      </c>
    </row>
    <row r="265" spans="1:11" x14ac:dyDescent="0.25">
      <c r="A265" s="16" t="s">
        <v>234</v>
      </c>
      <c r="B265" s="17">
        <v>2021</v>
      </c>
      <c r="C265" s="12">
        <v>33110.9</v>
      </c>
      <c r="D265" s="12">
        <v>33110.9</v>
      </c>
      <c r="E265" s="11">
        <f>C265-D265</f>
        <v>0</v>
      </c>
      <c r="F265" s="11">
        <v>0</v>
      </c>
      <c r="G265" s="11">
        <v>0</v>
      </c>
      <c r="H265" s="11">
        <f>F265-G265</f>
        <v>0</v>
      </c>
      <c r="I265" s="11">
        <f t="shared" si="51"/>
        <v>33110.9</v>
      </c>
      <c r="J265" s="11">
        <f t="shared" si="51"/>
        <v>33110.9</v>
      </c>
      <c r="K265" s="11">
        <f>I265-J265</f>
        <v>0</v>
      </c>
    </row>
    <row r="266" spans="1:11" x14ac:dyDescent="0.25">
      <c r="A266" s="16"/>
      <c r="B266" s="15">
        <v>2022</v>
      </c>
      <c r="C266" s="12">
        <v>33800</v>
      </c>
      <c r="D266" s="12">
        <v>33800</v>
      </c>
      <c r="E266" s="9">
        <f>C266-D266</f>
        <v>0</v>
      </c>
      <c r="F266" s="9">
        <v>0</v>
      </c>
      <c r="G266" s="9">
        <v>0</v>
      </c>
      <c r="H266" s="9">
        <f>F266-G266</f>
        <v>0</v>
      </c>
      <c r="I266" s="9">
        <f t="shared" si="51"/>
        <v>33800</v>
      </c>
      <c r="J266" s="9">
        <f t="shared" si="51"/>
        <v>33800</v>
      </c>
      <c r="K266" s="9">
        <f>I266-J266</f>
        <v>0</v>
      </c>
    </row>
    <row r="267" spans="1:11" x14ac:dyDescent="0.25">
      <c r="A267" s="6"/>
      <c r="B267" s="15">
        <v>2023</v>
      </c>
      <c r="C267" s="12">
        <v>34600</v>
      </c>
      <c r="D267" s="12">
        <v>34600</v>
      </c>
      <c r="E267" s="9">
        <f>C267-D267</f>
        <v>0</v>
      </c>
      <c r="F267" s="9">
        <v>0</v>
      </c>
      <c r="G267" s="9">
        <v>0</v>
      </c>
      <c r="H267" s="9">
        <f>F267-G267</f>
        <v>0</v>
      </c>
      <c r="I267" s="9">
        <f t="shared" si="51"/>
        <v>34600</v>
      </c>
      <c r="J267" s="9">
        <f t="shared" si="51"/>
        <v>34600</v>
      </c>
      <c r="K267" s="9">
        <f>I267-J267</f>
        <v>0</v>
      </c>
    </row>
    <row r="268" spans="1:11" ht="30.1" customHeight="1" x14ac:dyDescent="0.25">
      <c r="A268" s="30" t="s">
        <v>235</v>
      </c>
      <c r="B268" s="19"/>
      <c r="C268" s="19"/>
      <c r="D268" s="19"/>
      <c r="E268" s="19"/>
      <c r="F268" s="19"/>
      <c r="G268" s="19"/>
      <c r="H268" s="19"/>
      <c r="I268" s="19"/>
      <c r="J268" s="19"/>
      <c r="K268" s="20"/>
    </row>
    <row r="269" spans="1:11" x14ac:dyDescent="0.25">
      <c r="A269" s="5" t="s">
        <v>236</v>
      </c>
      <c r="B269" s="15">
        <v>2020</v>
      </c>
      <c r="C269" s="12">
        <v>73000</v>
      </c>
      <c r="D269" s="12">
        <v>73000</v>
      </c>
      <c r="E269" s="7">
        <f>C269-D269</f>
        <v>0</v>
      </c>
      <c r="F269" s="8">
        <v>0</v>
      </c>
      <c r="G269" s="8">
        <v>0</v>
      </c>
      <c r="H269" s="7">
        <f>F269-G269</f>
        <v>0</v>
      </c>
      <c r="I269" s="7">
        <f t="shared" ref="I269:J272" si="52">F269+C269</f>
        <v>73000</v>
      </c>
      <c r="J269" s="7">
        <f t="shared" si="52"/>
        <v>73000</v>
      </c>
      <c r="K269" s="7">
        <f>I269-J269</f>
        <v>0</v>
      </c>
    </row>
    <row r="270" spans="1:11" x14ac:dyDescent="0.25">
      <c r="A270" s="16" t="s">
        <v>237</v>
      </c>
      <c r="B270" s="17">
        <v>2021</v>
      </c>
      <c r="C270" s="12">
        <v>75600</v>
      </c>
      <c r="D270" s="12">
        <v>75600</v>
      </c>
      <c r="E270" s="11">
        <f>C270-D270</f>
        <v>0</v>
      </c>
      <c r="F270" s="11">
        <v>0</v>
      </c>
      <c r="G270" s="11">
        <v>0</v>
      </c>
      <c r="H270" s="11">
        <f>F270-G270</f>
        <v>0</v>
      </c>
      <c r="I270" s="11">
        <f t="shared" si="52"/>
        <v>75600</v>
      </c>
      <c r="J270" s="11">
        <f t="shared" si="52"/>
        <v>75600</v>
      </c>
      <c r="K270" s="11">
        <f>I270-J270</f>
        <v>0</v>
      </c>
    </row>
    <row r="271" spans="1:11" x14ac:dyDescent="0.25">
      <c r="A271" s="16"/>
      <c r="B271" s="15">
        <v>2022</v>
      </c>
      <c r="C271" s="12">
        <v>77200</v>
      </c>
      <c r="D271" s="12">
        <v>77200</v>
      </c>
      <c r="E271" s="9">
        <f>C271-D271</f>
        <v>0</v>
      </c>
      <c r="F271" s="9">
        <v>0</v>
      </c>
      <c r="G271" s="9">
        <v>0</v>
      </c>
      <c r="H271" s="9">
        <f>F271-G271</f>
        <v>0</v>
      </c>
      <c r="I271" s="9">
        <f t="shared" si="52"/>
        <v>77200</v>
      </c>
      <c r="J271" s="9">
        <f t="shared" si="52"/>
        <v>77200</v>
      </c>
      <c r="K271" s="9">
        <f>I271-J271</f>
        <v>0</v>
      </c>
    </row>
    <row r="272" spans="1:11" x14ac:dyDescent="0.25">
      <c r="A272" s="6"/>
      <c r="B272" s="15">
        <v>2023</v>
      </c>
      <c r="C272" s="12">
        <v>78800</v>
      </c>
      <c r="D272" s="12">
        <v>78800</v>
      </c>
      <c r="E272" s="9">
        <f>C272-D272</f>
        <v>0</v>
      </c>
      <c r="F272" s="9">
        <v>0</v>
      </c>
      <c r="G272" s="9">
        <v>0</v>
      </c>
      <c r="H272" s="9">
        <f>F272-G272</f>
        <v>0</v>
      </c>
      <c r="I272" s="9">
        <f t="shared" si="52"/>
        <v>78800</v>
      </c>
      <c r="J272" s="9">
        <f t="shared" si="52"/>
        <v>78800</v>
      </c>
      <c r="K272" s="9">
        <f>I272-J272</f>
        <v>0</v>
      </c>
    </row>
    <row r="273" spans="1:11" ht="30.1" customHeight="1" x14ac:dyDescent="0.25">
      <c r="A273" s="30" t="s">
        <v>238</v>
      </c>
      <c r="B273" s="19"/>
      <c r="C273" s="19"/>
      <c r="D273" s="19"/>
      <c r="E273" s="19"/>
      <c r="F273" s="19"/>
      <c r="G273" s="19"/>
      <c r="H273" s="19"/>
      <c r="I273" s="19"/>
      <c r="J273" s="19"/>
      <c r="K273" s="20"/>
    </row>
    <row r="274" spans="1:11" x14ac:dyDescent="0.25">
      <c r="A274" s="5" t="s">
        <v>239</v>
      </c>
      <c r="B274" s="15">
        <v>2020</v>
      </c>
      <c r="C274" s="12">
        <v>98273.53</v>
      </c>
      <c r="D274" s="12">
        <v>98273.53</v>
      </c>
      <c r="E274" s="7">
        <f>C274-D274</f>
        <v>0</v>
      </c>
      <c r="F274" s="8">
        <v>0</v>
      </c>
      <c r="G274" s="8">
        <v>0</v>
      </c>
      <c r="H274" s="7">
        <f>F274-G274</f>
        <v>0</v>
      </c>
      <c r="I274" s="7">
        <f t="shared" ref="I274:J277" si="53">F274+C274</f>
        <v>98273.53</v>
      </c>
      <c r="J274" s="7">
        <f t="shared" si="53"/>
        <v>98273.53</v>
      </c>
      <c r="K274" s="7">
        <f>I274-J274</f>
        <v>0</v>
      </c>
    </row>
    <row r="275" spans="1:11" x14ac:dyDescent="0.25">
      <c r="A275" s="16" t="s">
        <v>240</v>
      </c>
      <c r="B275" s="17">
        <v>2021</v>
      </c>
      <c r="C275" s="12">
        <v>99573.41</v>
      </c>
      <c r="D275" s="12">
        <v>99573.409999999989</v>
      </c>
      <c r="E275" s="11">
        <f>C275-D275</f>
        <v>0</v>
      </c>
      <c r="F275" s="11">
        <v>0</v>
      </c>
      <c r="G275" s="11">
        <v>0</v>
      </c>
      <c r="H275" s="11">
        <f>F275-G275</f>
        <v>0</v>
      </c>
      <c r="I275" s="11">
        <f t="shared" si="53"/>
        <v>99573.41</v>
      </c>
      <c r="J275" s="11">
        <f t="shared" si="53"/>
        <v>99573.409999999989</v>
      </c>
      <c r="K275" s="11">
        <f>I275-J275</f>
        <v>0</v>
      </c>
    </row>
    <row r="276" spans="1:11" x14ac:dyDescent="0.25">
      <c r="A276" s="16"/>
      <c r="B276" s="15">
        <v>2022</v>
      </c>
      <c r="C276" s="12">
        <v>100899.29000000001</v>
      </c>
      <c r="D276" s="12">
        <v>100899.29</v>
      </c>
      <c r="E276" s="9">
        <f>C276-D276</f>
        <v>0</v>
      </c>
      <c r="F276" s="9">
        <v>0</v>
      </c>
      <c r="G276" s="9">
        <v>0</v>
      </c>
      <c r="H276" s="9">
        <f>F276-G276</f>
        <v>0</v>
      </c>
      <c r="I276" s="9">
        <f t="shared" si="53"/>
        <v>100899.29000000001</v>
      </c>
      <c r="J276" s="9">
        <f t="shared" si="53"/>
        <v>100899.29</v>
      </c>
      <c r="K276" s="9">
        <f>I276-J276</f>
        <v>0</v>
      </c>
    </row>
    <row r="277" spans="1:11" x14ac:dyDescent="0.25">
      <c r="A277" s="6"/>
      <c r="B277" s="15">
        <v>2023</v>
      </c>
      <c r="C277" s="12">
        <v>102251.69</v>
      </c>
      <c r="D277" s="12">
        <v>102251.68999999999</v>
      </c>
      <c r="E277" s="9">
        <f>C277-D277</f>
        <v>0</v>
      </c>
      <c r="F277" s="9">
        <v>0</v>
      </c>
      <c r="G277" s="9">
        <v>0</v>
      </c>
      <c r="H277" s="9">
        <f>F277-G277</f>
        <v>0</v>
      </c>
      <c r="I277" s="9">
        <f t="shared" si="53"/>
        <v>102251.69</v>
      </c>
      <c r="J277" s="9">
        <f t="shared" si="53"/>
        <v>102251.68999999999</v>
      </c>
      <c r="K277" s="9">
        <f>I277-J277</f>
        <v>0</v>
      </c>
    </row>
    <row r="278" spans="1:11" ht="30.1" customHeight="1" x14ac:dyDescent="0.25">
      <c r="A278" s="30" t="s">
        <v>241</v>
      </c>
      <c r="B278" s="19"/>
      <c r="C278" s="19"/>
      <c r="D278" s="19"/>
      <c r="E278" s="19"/>
      <c r="F278" s="19"/>
      <c r="G278" s="19"/>
      <c r="H278" s="19"/>
      <c r="I278" s="19"/>
      <c r="J278" s="19"/>
      <c r="K278" s="20"/>
    </row>
    <row r="279" spans="1:11" x14ac:dyDescent="0.25">
      <c r="A279" s="5" t="s">
        <v>242</v>
      </c>
      <c r="B279" s="15">
        <v>2020</v>
      </c>
      <c r="C279" s="12">
        <v>43450</v>
      </c>
      <c r="D279" s="12">
        <v>43620</v>
      </c>
      <c r="E279" s="7">
        <f>C279-D279</f>
        <v>-170</v>
      </c>
      <c r="F279" s="8">
        <v>320</v>
      </c>
      <c r="G279" s="8">
        <v>150</v>
      </c>
      <c r="H279" s="7">
        <f>F279-G279</f>
        <v>170</v>
      </c>
      <c r="I279" s="7">
        <f t="shared" ref="I279:J282" si="54">F279+C279</f>
        <v>43770</v>
      </c>
      <c r="J279" s="7">
        <f t="shared" si="54"/>
        <v>43770</v>
      </c>
      <c r="K279" s="7">
        <f>I279-J279</f>
        <v>0</v>
      </c>
    </row>
    <row r="280" spans="1:11" x14ac:dyDescent="0.25">
      <c r="A280" s="16" t="s">
        <v>243</v>
      </c>
      <c r="B280" s="17">
        <v>2021</v>
      </c>
      <c r="C280" s="12">
        <v>48420</v>
      </c>
      <c r="D280" s="12">
        <v>48600</v>
      </c>
      <c r="E280" s="11">
        <f>C280-D280</f>
        <v>-180</v>
      </c>
      <c r="F280" s="11">
        <v>350</v>
      </c>
      <c r="G280" s="11">
        <v>170</v>
      </c>
      <c r="H280" s="11">
        <f>F280-G280</f>
        <v>180</v>
      </c>
      <c r="I280" s="11">
        <f t="shared" si="54"/>
        <v>48770</v>
      </c>
      <c r="J280" s="11">
        <f t="shared" si="54"/>
        <v>48770</v>
      </c>
      <c r="K280" s="11">
        <f>I280-J280</f>
        <v>0</v>
      </c>
    </row>
    <row r="281" spans="1:11" x14ac:dyDescent="0.25">
      <c r="A281" s="16"/>
      <c r="B281" s="15">
        <v>2022</v>
      </c>
      <c r="C281" s="12">
        <v>51820</v>
      </c>
      <c r="D281" s="12">
        <v>52000</v>
      </c>
      <c r="E281" s="9">
        <f>C281-D281</f>
        <v>-180</v>
      </c>
      <c r="F281" s="9">
        <v>380</v>
      </c>
      <c r="G281" s="9">
        <v>200</v>
      </c>
      <c r="H281" s="9">
        <f>F281-G281</f>
        <v>180</v>
      </c>
      <c r="I281" s="9">
        <f t="shared" si="54"/>
        <v>52200</v>
      </c>
      <c r="J281" s="9">
        <f t="shared" si="54"/>
        <v>52200</v>
      </c>
      <c r="K281" s="9">
        <f>I281-J281</f>
        <v>0</v>
      </c>
    </row>
    <row r="282" spans="1:11" x14ac:dyDescent="0.25">
      <c r="A282" s="6"/>
      <c r="B282" s="15">
        <v>2023</v>
      </c>
      <c r="C282" s="12">
        <v>54740</v>
      </c>
      <c r="D282" s="12">
        <v>54900</v>
      </c>
      <c r="E282" s="9">
        <f>C282-D282</f>
        <v>-160</v>
      </c>
      <c r="F282" s="9">
        <v>400</v>
      </c>
      <c r="G282" s="9">
        <v>240</v>
      </c>
      <c r="H282" s="9">
        <f>F282-G282</f>
        <v>160</v>
      </c>
      <c r="I282" s="9">
        <f t="shared" si="54"/>
        <v>55140</v>
      </c>
      <c r="J282" s="9">
        <f t="shared" si="54"/>
        <v>55140</v>
      </c>
      <c r="K282" s="9">
        <f>I282-J282</f>
        <v>0</v>
      </c>
    </row>
    <row r="283" spans="1:11" ht="30.1" customHeight="1" x14ac:dyDescent="0.25">
      <c r="A283" s="30" t="s">
        <v>244</v>
      </c>
      <c r="B283" s="19"/>
      <c r="C283" s="19"/>
      <c r="D283" s="19"/>
      <c r="E283" s="19"/>
      <c r="F283" s="19"/>
      <c r="G283" s="19"/>
      <c r="H283" s="19"/>
      <c r="I283" s="19"/>
      <c r="J283" s="19"/>
      <c r="K283" s="20"/>
    </row>
    <row r="284" spans="1:11" x14ac:dyDescent="0.25">
      <c r="A284" s="5" t="s">
        <v>245</v>
      </c>
      <c r="B284" s="15">
        <v>2020</v>
      </c>
      <c r="C284" s="12">
        <v>45099.27</v>
      </c>
      <c r="D284" s="12">
        <v>45099.27</v>
      </c>
      <c r="E284" s="7">
        <f>C284-D284</f>
        <v>0</v>
      </c>
      <c r="F284" s="8">
        <v>0</v>
      </c>
      <c r="G284" s="8">
        <v>0</v>
      </c>
      <c r="H284" s="7">
        <f>F284-G284</f>
        <v>0</v>
      </c>
      <c r="I284" s="7">
        <f t="shared" ref="I284:J287" si="55">F284+C284</f>
        <v>45099.27</v>
      </c>
      <c r="J284" s="7">
        <f t="shared" si="55"/>
        <v>45099.27</v>
      </c>
      <c r="K284" s="7">
        <f>I284-J284</f>
        <v>0</v>
      </c>
    </row>
    <row r="285" spans="1:11" x14ac:dyDescent="0.25">
      <c r="A285" s="16" t="s">
        <v>246</v>
      </c>
      <c r="B285" s="17">
        <v>2021</v>
      </c>
      <c r="C285" s="12">
        <v>47574.66</v>
      </c>
      <c r="D285" s="12">
        <v>47574.66</v>
      </c>
      <c r="E285" s="11">
        <f>C285-D285</f>
        <v>0</v>
      </c>
      <c r="F285" s="11">
        <v>0</v>
      </c>
      <c r="G285" s="11">
        <v>0</v>
      </c>
      <c r="H285" s="11">
        <f>F285-G285</f>
        <v>0</v>
      </c>
      <c r="I285" s="11">
        <f t="shared" si="55"/>
        <v>47574.66</v>
      </c>
      <c r="J285" s="11">
        <f t="shared" si="55"/>
        <v>47574.66</v>
      </c>
      <c r="K285" s="11">
        <f>I285-J285</f>
        <v>0</v>
      </c>
    </row>
    <row r="286" spans="1:11" x14ac:dyDescent="0.25">
      <c r="A286" s="16"/>
      <c r="B286" s="15">
        <v>2022</v>
      </c>
      <c r="C286" s="12">
        <v>48044.3</v>
      </c>
      <c r="D286" s="12">
        <v>48044.3</v>
      </c>
      <c r="E286" s="9">
        <f>C286-D286</f>
        <v>0</v>
      </c>
      <c r="F286" s="9">
        <v>0</v>
      </c>
      <c r="G286" s="9">
        <v>0</v>
      </c>
      <c r="H286" s="9">
        <f>F286-G286</f>
        <v>0</v>
      </c>
      <c r="I286" s="9">
        <f t="shared" si="55"/>
        <v>48044.3</v>
      </c>
      <c r="J286" s="9">
        <f t="shared" si="55"/>
        <v>48044.3</v>
      </c>
      <c r="K286" s="9">
        <f>I286-J286</f>
        <v>0</v>
      </c>
    </row>
    <row r="287" spans="1:11" x14ac:dyDescent="0.25">
      <c r="A287" s="6"/>
      <c r="B287" s="15">
        <v>2023</v>
      </c>
      <c r="C287" s="12">
        <v>48519.55</v>
      </c>
      <c r="D287" s="12">
        <v>48519.55</v>
      </c>
      <c r="E287" s="9">
        <f>C287-D287</f>
        <v>0</v>
      </c>
      <c r="F287" s="9">
        <v>0</v>
      </c>
      <c r="G287" s="9">
        <v>0</v>
      </c>
      <c r="H287" s="9">
        <f>F287-G287</f>
        <v>0</v>
      </c>
      <c r="I287" s="9">
        <f t="shared" si="55"/>
        <v>48519.55</v>
      </c>
      <c r="J287" s="9">
        <f t="shared" si="55"/>
        <v>48519.55</v>
      </c>
      <c r="K287" s="9">
        <f>I287-J287</f>
        <v>0</v>
      </c>
    </row>
    <row r="288" spans="1:11" ht="30.1" customHeight="1" x14ac:dyDescent="0.25">
      <c r="A288" s="30" t="s">
        <v>247</v>
      </c>
      <c r="B288" s="19"/>
      <c r="C288" s="19"/>
      <c r="D288" s="19"/>
      <c r="E288" s="19"/>
      <c r="F288" s="19"/>
      <c r="G288" s="19"/>
      <c r="H288" s="19"/>
      <c r="I288" s="19"/>
      <c r="J288" s="19"/>
      <c r="K288" s="20"/>
    </row>
    <row r="289" spans="1:11" x14ac:dyDescent="0.25">
      <c r="A289" s="5" t="s">
        <v>248</v>
      </c>
      <c r="B289" s="15">
        <v>2020</v>
      </c>
      <c r="C289" s="12">
        <v>25169</v>
      </c>
      <c r="D289" s="12">
        <v>25169</v>
      </c>
      <c r="E289" s="7">
        <f>C289-D289</f>
        <v>0</v>
      </c>
      <c r="F289" s="8">
        <v>0</v>
      </c>
      <c r="G289" s="8">
        <v>0</v>
      </c>
      <c r="H289" s="7">
        <f>F289-G289</f>
        <v>0</v>
      </c>
      <c r="I289" s="7">
        <f t="shared" ref="I289:J292" si="56">F289+C289</f>
        <v>25169</v>
      </c>
      <c r="J289" s="7">
        <f t="shared" si="56"/>
        <v>25169</v>
      </c>
      <c r="K289" s="7">
        <f>I289-J289</f>
        <v>0</v>
      </c>
    </row>
    <row r="290" spans="1:11" x14ac:dyDescent="0.25">
      <c r="A290" s="16" t="s">
        <v>249</v>
      </c>
      <c r="B290" s="17">
        <v>2021</v>
      </c>
      <c r="C290" s="12">
        <v>27774</v>
      </c>
      <c r="D290" s="12">
        <v>27774</v>
      </c>
      <c r="E290" s="11">
        <f>C290-D290</f>
        <v>0</v>
      </c>
      <c r="F290" s="11">
        <v>0</v>
      </c>
      <c r="G290" s="11">
        <v>0</v>
      </c>
      <c r="H290" s="11">
        <f>F290-G290</f>
        <v>0</v>
      </c>
      <c r="I290" s="11">
        <f t="shared" si="56"/>
        <v>27774</v>
      </c>
      <c r="J290" s="11">
        <f t="shared" si="56"/>
        <v>27774</v>
      </c>
      <c r="K290" s="11">
        <f>I290-J290</f>
        <v>0</v>
      </c>
    </row>
    <row r="291" spans="1:11" x14ac:dyDescent="0.25">
      <c r="A291" s="16"/>
      <c r="B291" s="15">
        <v>2022</v>
      </c>
      <c r="C291" s="12">
        <v>29162</v>
      </c>
      <c r="D291" s="12">
        <v>29162</v>
      </c>
      <c r="E291" s="9">
        <f>C291-D291</f>
        <v>0</v>
      </c>
      <c r="F291" s="9">
        <v>0</v>
      </c>
      <c r="G291" s="9">
        <v>0</v>
      </c>
      <c r="H291" s="9">
        <f>F291-G291</f>
        <v>0</v>
      </c>
      <c r="I291" s="9">
        <f t="shared" si="56"/>
        <v>29162</v>
      </c>
      <c r="J291" s="9">
        <f t="shared" si="56"/>
        <v>29162</v>
      </c>
      <c r="K291" s="9">
        <f>I291-J291</f>
        <v>0</v>
      </c>
    </row>
    <row r="292" spans="1:11" x14ac:dyDescent="0.25">
      <c r="A292" s="6"/>
      <c r="B292" s="15">
        <v>2023</v>
      </c>
      <c r="C292" s="12">
        <v>30619</v>
      </c>
      <c r="D292" s="12">
        <v>30619</v>
      </c>
      <c r="E292" s="9">
        <f>C292-D292</f>
        <v>0</v>
      </c>
      <c r="F292" s="9">
        <v>0</v>
      </c>
      <c r="G292" s="9">
        <v>0</v>
      </c>
      <c r="H292" s="9">
        <f>F292-G292</f>
        <v>0</v>
      </c>
      <c r="I292" s="9">
        <f t="shared" si="56"/>
        <v>30619</v>
      </c>
      <c r="J292" s="9">
        <f t="shared" si="56"/>
        <v>30619</v>
      </c>
      <c r="K292" s="9">
        <f>I292-J292</f>
        <v>0</v>
      </c>
    </row>
    <row r="293" spans="1:11" ht="30.1" customHeight="1" x14ac:dyDescent="0.25">
      <c r="A293" s="30" t="s">
        <v>250</v>
      </c>
      <c r="B293" s="19"/>
      <c r="C293" s="19"/>
      <c r="D293" s="19"/>
      <c r="E293" s="19"/>
      <c r="F293" s="19"/>
      <c r="G293" s="19"/>
      <c r="H293" s="19"/>
      <c r="I293" s="19"/>
      <c r="J293" s="19"/>
      <c r="K293" s="20"/>
    </row>
    <row r="294" spans="1:11" x14ac:dyDescent="0.25">
      <c r="A294" s="5" t="s">
        <v>251</v>
      </c>
      <c r="B294" s="15">
        <v>2020</v>
      </c>
      <c r="C294" s="12">
        <v>26494.284</v>
      </c>
      <c r="D294" s="12">
        <v>26494.284</v>
      </c>
      <c r="E294" s="7">
        <f>C294-D294</f>
        <v>0</v>
      </c>
      <c r="F294" s="8">
        <v>0</v>
      </c>
      <c r="G294" s="8">
        <v>0</v>
      </c>
      <c r="H294" s="7">
        <f>F294-G294</f>
        <v>0</v>
      </c>
      <c r="I294" s="7">
        <f t="shared" ref="I294:J297" si="57">F294+C294</f>
        <v>26494.284</v>
      </c>
      <c r="J294" s="7">
        <f t="shared" si="57"/>
        <v>26494.284</v>
      </c>
      <c r="K294" s="7">
        <f>I294-J294</f>
        <v>0</v>
      </c>
    </row>
    <row r="295" spans="1:11" x14ac:dyDescent="0.25">
      <c r="A295" s="16" t="s">
        <v>252</v>
      </c>
      <c r="B295" s="17">
        <v>2021</v>
      </c>
      <c r="C295" s="12">
        <v>29117.210000000003</v>
      </c>
      <c r="D295" s="12">
        <v>29117.21</v>
      </c>
      <c r="E295" s="11">
        <f>C295-D295</f>
        <v>0</v>
      </c>
      <c r="F295" s="11">
        <v>0</v>
      </c>
      <c r="G295" s="11">
        <v>0</v>
      </c>
      <c r="H295" s="11">
        <f>F295-G295</f>
        <v>0</v>
      </c>
      <c r="I295" s="11">
        <f t="shared" si="57"/>
        <v>29117.210000000003</v>
      </c>
      <c r="J295" s="11">
        <f t="shared" si="57"/>
        <v>29117.21</v>
      </c>
      <c r="K295" s="11">
        <f>I295-J295</f>
        <v>0</v>
      </c>
    </row>
    <row r="296" spans="1:11" x14ac:dyDescent="0.25">
      <c r="A296" s="16"/>
      <c r="B296" s="15">
        <v>2022</v>
      </c>
      <c r="C296" s="12">
        <v>31999.810000000005</v>
      </c>
      <c r="D296" s="12">
        <v>31999.81</v>
      </c>
      <c r="E296" s="9">
        <f>C296-D296</f>
        <v>0</v>
      </c>
      <c r="F296" s="9">
        <v>0</v>
      </c>
      <c r="G296" s="9">
        <v>0</v>
      </c>
      <c r="H296" s="9">
        <f>F296-G296</f>
        <v>0</v>
      </c>
      <c r="I296" s="9">
        <f t="shared" si="57"/>
        <v>31999.810000000005</v>
      </c>
      <c r="J296" s="9">
        <f t="shared" si="57"/>
        <v>31999.81</v>
      </c>
      <c r="K296" s="9">
        <f>I296-J296</f>
        <v>0</v>
      </c>
    </row>
    <row r="297" spans="1:11" x14ac:dyDescent="0.25">
      <c r="A297" s="6"/>
      <c r="B297" s="15">
        <v>2023</v>
      </c>
      <c r="C297" s="12">
        <v>35167.81</v>
      </c>
      <c r="D297" s="12">
        <v>35167.81</v>
      </c>
      <c r="E297" s="9">
        <f>C297-D297</f>
        <v>0</v>
      </c>
      <c r="F297" s="9">
        <v>0</v>
      </c>
      <c r="G297" s="9">
        <v>0</v>
      </c>
      <c r="H297" s="9">
        <f>F297-G297</f>
        <v>0</v>
      </c>
      <c r="I297" s="9">
        <f t="shared" si="57"/>
        <v>35167.81</v>
      </c>
      <c r="J297" s="9">
        <f t="shared" si="57"/>
        <v>35167.81</v>
      </c>
      <c r="K297" s="9">
        <f>I297-J297</f>
        <v>0</v>
      </c>
    </row>
    <row r="298" spans="1:11" ht="30.1" customHeight="1" x14ac:dyDescent="0.25">
      <c r="A298" s="30" t="s">
        <v>253</v>
      </c>
      <c r="B298" s="19"/>
      <c r="C298" s="19"/>
      <c r="D298" s="19"/>
      <c r="E298" s="19"/>
      <c r="F298" s="19"/>
      <c r="G298" s="19"/>
      <c r="H298" s="19"/>
      <c r="I298" s="19"/>
      <c r="J298" s="19"/>
      <c r="K298" s="20"/>
    </row>
    <row r="299" spans="1:11" x14ac:dyDescent="0.25">
      <c r="A299" s="5" t="s">
        <v>254</v>
      </c>
      <c r="B299" s="15">
        <v>2020</v>
      </c>
      <c r="C299" s="12">
        <v>42307</v>
      </c>
      <c r="D299" s="12">
        <v>42438</v>
      </c>
      <c r="E299" s="7">
        <f>C299-D299</f>
        <v>-131</v>
      </c>
      <c r="F299" s="8">
        <v>2200</v>
      </c>
      <c r="G299" s="8">
        <v>2053</v>
      </c>
      <c r="H299" s="7">
        <f>F299-G299</f>
        <v>147</v>
      </c>
      <c r="I299" s="7">
        <f t="shared" ref="I299:J302" si="58">F299+C299</f>
        <v>44507</v>
      </c>
      <c r="J299" s="7">
        <f t="shared" si="58"/>
        <v>44491</v>
      </c>
      <c r="K299" s="7">
        <f>I299-J299</f>
        <v>16</v>
      </c>
    </row>
    <row r="300" spans="1:11" x14ac:dyDescent="0.25">
      <c r="A300" s="16" t="s">
        <v>255</v>
      </c>
      <c r="B300" s="17">
        <v>2021</v>
      </c>
      <c r="C300" s="12">
        <v>44840</v>
      </c>
      <c r="D300" s="12">
        <v>44840</v>
      </c>
      <c r="E300" s="11">
        <f>C300-D300</f>
        <v>0</v>
      </c>
      <c r="F300" s="11">
        <v>2155</v>
      </c>
      <c r="G300" s="11">
        <v>2135</v>
      </c>
      <c r="H300" s="11">
        <f>F300-G300</f>
        <v>20</v>
      </c>
      <c r="I300" s="11">
        <f t="shared" si="58"/>
        <v>46995</v>
      </c>
      <c r="J300" s="11">
        <f t="shared" si="58"/>
        <v>46975</v>
      </c>
      <c r="K300" s="11">
        <f>I300-J300</f>
        <v>20</v>
      </c>
    </row>
    <row r="301" spans="1:11" x14ac:dyDescent="0.25">
      <c r="A301" s="16"/>
      <c r="B301" s="15">
        <v>2022</v>
      </c>
      <c r="C301" s="12">
        <v>47050</v>
      </c>
      <c r="D301" s="12">
        <v>47100</v>
      </c>
      <c r="E301" s="9">
        <f>C301-D301</f>
        <v>-50</v>
      </c>
      <c r="F301" s="9">
        <v>2250</v>
      </c>
      <c r="G301" s="9">
        <v>2180</v>
      </c>
      <c r="H301" s="9">
        <f>F301-G301</f>
        <v>70</v>
      </c>
      <c r="I301" s="9">
        <f t="shared" si="58"/>
        <v>49300</v>
      </c>
      <c r="J301" s="9">
        <f t="shared" si="58"/>
        <v>49280</v>
      </c>
      <c r="K301" s="9">
        <f>I301-J301</f>
        <v>20</v>
      </c>
    </row>
    <row r="302" spans="1:11" x14ac:dyDescent="0.25">
      <c r="A302" s="6"/>
      <c r="B302" s="15">
        <v>2023</v>
      </c>
      <c r="C302" s="12">
        <v>49320</v>
      </c>
      <c r="D302" s="12">
        <v>49440</v>
      </c>
      <c r="E302" s="9">
        <f>C302-D302</f>
        <v>-120</v>
      </c>
      <c r="F302" s="9">
        <v>2420</v>
      </c>
      <c r="G302" s="9">
        <v>2300</v>
      </c>
      <c r="H302" s="9">
        <f>F302-G302</f>
        <v>120</v>
      </c>
      <c r="I302" s="9">
        <f t="shared" si="58"/>
        <v>51740</v>
      </c>
      <c r="J302" s="9">
        <f t="shared" si="58"/>
        <v>51740</v>
      </c>
      <c r="K302" s="9">
        <f>I302-J302</f>
        <v>0</v>
      </c>
    </row>
    <row r="303" spans="1:11" ht="30.1" customHeight="1" x14ac:dyDescent="0.25">
      <c r="A303" s="30" t="s">
        <v>271</v>
      </c>
      <c r="B303" s="19"/>
      <c r="C303" s="19"/>
      <c r="D303" s="19"/>
      <c r="E303" s="19"/>
      <c r="F303" s="19"/>
      <c r="G303" s="19"/>
      <c r="H303" s="19"/>
      <c r="I303" s="19"/>
      <c r="J303" s="19"/>
      <c r="K303" s="20"/>
    </row>
    <row r="304" spans="1:11" x14ac:dyDescent="0.25">
      <c r="A304" s="5"/>
      <c r="B304" s="15">
        <v>2020</v>
      </c>
      <c r="C304" s="13">
        <f>SUMIF($B$9:$B$302,$B304,C$9:C$302)</f>
        <v>2476010.3899999997</v>
      </c>
      <c r="D304" s="13">
        <f t="shared" ref="D304:D307" si="59">SUMIF($B$9:$B$302,$B304,D$9:D$302)</f>
        <v>2477161.3859999999</v>
      </c>
      <c r="E304" s="11">
        <f>C304-D304</f>
        <v>-1150.9960000002757</v>
      </c>
      <c r="F304" s="13">
        <f t="shared" ref="F304:G307" si="60">SUMIF($B$9:$B$302,$B304,F$9:F$302)</f>
        <v>25329.11</v>
      </c>
      <c r="G304" s="13">
        <f t="shared" si="60"/>
        <v>23544.289999999997</v>
      </c>
      <c r="H304" s="11">
        <f>F304-G304</f>
        <v>1784.8200000000033</v>
      </c>
      <c r="I304" s="11">
        <f t="shared" ref="I304:J307" si="61">F304+C304</f>
        <v>2501339.4999999995</v>
      </c>
      <c r="J304" s="11">
        <f t="shared" si="61"/>
        <v>2500705.676</v>
      </c>
      <c r="K304" s="11">
        <f>I304-J304</f>
        <v>633.82399999955669</v>
      </c>
    </row>
    <row r="305" spans="1:11" x14ac:dyDescent="0.25">
      <c r="A305" s="16"/>
      <c r="B305" s="17">
        <v>2021</v>
      </c>
      <c r="C305" s="13">
        <f t="shared" ref="C305:C307" si="62">SUMIF($B$9:$B$302,$B305,C$9:C$302)</f>
        <v>2624660.2999999998</v>
      </c>
      <c r="D305" s="13">
        <f t="shared" si="59"/>
        <v>2625928.7340000002</v>
      </c>
      <c r="E305" s="11">
        <f>C305-D305</f>
        <v>-1268.4340000003576</v>
      </c>
      <c r="F305" s="13">
        <f t="shared" si="60"/>
        <v>26351.53</v>
      </c>
      <c r="G305" s="13">
        <f t="shared" si="60"/>
        <v>24568.22</v>
      </c>
      <c r="H305" s="11">
        <f>F305-G305</f>
        <v>1783.3099999999977</v>
      </c>
      <c r="I305" s="11">
        <f t="shared" si="61"/>
        <v>2651011.8299999996</v>
      </c>
      <c r="J305" s="11">
        <f t="shared" si="61"/>
        <v>2650496.9540000004</v>
      </c>
      <c r="K305" s="11">
        <f>I305-J305</f>
        <v>514.87599999923259</v>
      </c>
    </row>
    <row r="306" spans="1:11" x14ac:dyDescent="0.25">
      <c r="A306" s="16"/>
      <c r="B306" s="15">
        <v>2022</v>
      </c>
      <c r="C306" s="13">
        <f t="shared" si="62"/>
        <v>2712895.0699999994</v>
      </c>
      <c r="D306" s="13">
        <f t="shared" si="59"/>
        <v>2714260.4960400001</v>
      </c>
      <c r="E306" s="11">
        <f>C306-D306</f>
        <v>-1365.4260400007479</v>
      </c>
      <c r="F306" s="13">
        <f t="shared" si="60"/>
        <v>26914.100000000002</v>
      </c>
      <c r="G306" s="13">
        <f t="shared" si="60"/>
        <v>25033.77</v>
      </c>
      <c r="H306" s="11">
        <f>F306-G306</f>
        <v>1880.3300000000017</v>
      </c>
      <c r="I306" s="11">
        <f t="shared" si="61"/>
        <v>2739809.1699999995</v>
      </c>
      <c r="J306" s="11">
        <f t="shared" si="61"/>
        <v>2739294.2660400001</v>
      </c>
      <c r="K306" s="11">
        <f>I306-J306</f>
        <v>514.90395999932662</v>
      </c>
    </row>
    <row r="307" spans="1:11" x14ac:dyDescent="0.25">
      <c r="A307" s="6"/>
      <c r="B307" s="15">
        <v>2023</v>
      </c>
      <c r="C307" s="13">
        <f t="shared" si="62"/>
        <v>2797882.477</v>
      </c>
      <c r="D307" s="13">
        <f t="shared" si="59"/>
        <v>2799281.0880024</v>
      </c>
      <c r="E307" s="11">
        <f>C307-D307</f>
        <v>-1398.6110024000518</v>
      </c>
      <c r="F307" s="13">
        <f t="shared" si="60"/>
        <v>27467.31</v>
      </c>
      <c r="G307" s="13">
        <f t="shared" si="60"/>
        <v>25573.78</v>
      </c>
      <c r="H307" s="11">
        <f>F307-G307</f>
        <v>1893.5300000000025</v>
      </c>
      <c r="I307" s="11">
        <f t="shared" si="61"/>
        <v>2825349.787</v>
      </c>
      <c r="J307" s="11">
        <f t="shared" si="61"/>
        <v>2824854.8680023998</v>
      </c>
      <c r="K307" s="11">
        <f>I307-J307</f>
        <v>494.91899760020897</v>
      </c>
    </row>
  </sheetData>
  <mergeCells count="77">
    <mergeCell ref="A298:K298"/>
    <mergeCell ref="A303:K303"/>
    <mergeCell ref="A273:K273"/>
    <mergeCell ref="A278:K278"/>
    <mergeCell ref="A283:K283"/>
    <mergeCell ref="A288:K288"/>
    <mergeCell ref="A293:K293"/>
    <mergeCell ref="A248:K248"/>
    <mergeCell ref="A253:K253"/>
    <mergeCell ref="A258:K258"/>
    <mergeCell ref="A263:K263"/>
    <mergeCell ref="A268:K268"/>
    <mergeCell ref="A23:K23"/>
    <mergeCell ref="A33:K33"/>
    <mergeCell ref="A38:K38"/>
    <mergeCell ref="A28:K28"/>
    <mergeCell ref="A63:K63"/>
    <mergeCell ref="A48:K48"/>
    <mergeCell ref="A43:K43"/>
    <mergeCell ref="A53:K53"/>
    <mergeCell ref="A58:K58"/>
    <mergeCell ref="D6:D7"/>
    <mergeCell ref="E6:E7"/>
    <mergeCell ref="F6:F7"/>
    <mergeCell ref="A13:K13"/>
    <mergeCell ref="A18:K18"/>
    <mergeCell ref="A8:K8"/>
    <mergeCell ref="G6:G7"/>
    <mergeCell ref="H6:H7"/>
    <mergeCell ref="I6:I7"/>
    <mergeCell ref="J6:J7"/>
    <mergeCell ref="K6:K7"/>
    <mergeCell ref="B6:B7"/>
    <mergeCell ref="C6:C7"/>
    <mergeCell ref="A1:K1"/>
    <mergeCell ref="A4:K4"/>
    <mergeCell ref="C5:E5"/>
    <mergeCell ref="F5:H5"/>
    <mergeCell ref="I5:K5"/>
    <mergeCell ref="A3:G3"/>
    <mergeCell ref="I2:K2"/>
    <mergeCell ref="A68:K68"/>
    <mergeCell ref="A98:K98"/>
    <mergeCell ref="A103:K103"/>
    <mergeCell ref="A73:K73"/>
    <mergeCell ref="A78:K78"/>
    <mergeCell ref="A83:K83"/>
    <mergeCell ref="A93:K93"/>
    <mergeCell ref="A153:K153"/>
    <mergeCell ref="A158:K158"/>
    <mergeCell ref="A163:K163"/>
    <mergeCell ref="A108:K108"/>
    <mergeCell ref="A88:K88"/>
    <mergeCell ref="A128:K128"/>
    <mergeCell ref="A148:K148"/>
    <mergeCell ref="A113:K113"/>
    <mergeCell ref="A118:K118"/>
    <mergeCell ref="A123:K123"/>
    <mergeCell ref="A133:K133"/>
    <mergeCell ref="A138:K138"/>
    <mergeCell ref="A143:K143"/>
    <mergeCell ref="A168:K168"/>
    <mergeCell ref="A188:K188"/>
    <mergeCell ref="A173:K173"/>
    <mergeCell ref="A178:K178"/>
    <mergeCell ref="A183:K183"/>
    <mergeCell ref="A243:K243"/>
    <mergeCell ref="A193:K193"/>
    <mergeCell ref="A208:K208"/>
    <mergeCell ref="A228:K228"/>
    <mergeCell ref="A233:K233"/>
    <mergeCell ref="A238:K238"/>
    <mergeCell ref="A198:K198"/>
    <mergeCell ref="A203:K203"/>
    <mergeCell ref="A213:K213"/>
    <mergeCell ref="A218:K218"/>
    <mergeCell ref="A223:K223"/>
  </mergeCells>
  <printOptions horizontalCentered="1"/>
  <pageMargins left="0" right="0" top="0.78740157480314965" bottom="0.59055118110236227" header="0.31496062992125984" footer="0.31496062992125984"/>
  <pageSetup paperSize="9" scale="88" orientation="landscape" r:id="rId1"/>
  <headerFooter>
    <oddHeader>&amp;RPř. č. 3 k tisku č. 2855(2019)</oddHeader>
    <oddFooter>&amp;CStrana č.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20"/>
  <dimension ref="A1:K37"/>
  <sheetViews>
    <sheetView zoomScaleNormal="100" workbookViewId="0">
      <pane ySplit="7" topLeftCell="A8" activePane="bottomLeft" state="frozen"/>
      <selection activeCell="N3" sqref="N3"/>
      <selection pane="bottomLeft" sqref="A1:K1"/>
    </sheetView>
  </sheetViews>
  <sheetFormatPr defaultRowHeight="14.3" x14ac:dyDescent="0.25"/>
  <cols>
    <col min="1" max="1" width="10.75" style="4" customWidth="1"/>
    <col min="2" max="2" width="10.75" style="1" customWidth="1"/>
    <col min="3" max="11" width="10.75" customWidth="1"/>
  </cols>
  <sheetData>
    <row r="1" spans="1:11" ht="18" customHeight="1" x14ac:dyDescent="0.25">
      <c r="A1" s="21" t="s">
        <v>287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I2" s="25" t="s">
        <v>277</v>
      </c>
      <c r="J2" s="25"/>
      <c r="K2" s="25"/>
    </row>
    <row r="3" spans="1:11" x14ac:dyDescent="0.25">
      <c r="A3" s="22" t="s">
        <v>9</v>
      </c>
      <c r="B3" s="22"/>
      <c r="C3" s="22"/>
      <c r="D3" s="22"/>
      <c r="E3" s="22"/>
      <c r="F3" s="22"/>
      <c r="G3" s="22"/>
    </row>
    <row r="4" spans="1:11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x14ac:dyDescent="0.25">
      <c r="C5" s="24" t="s">
        <v>0</v>
      </c>
      <c r="D5" s="24"/>
      <c r="E5" s="24"/>
      <c r="F5" s="24" t="s">
        <v>1</v>
      </c>
      <c r="G5" s="24"/>
      <c r="H5" s="24"/>
      <c r="I5" s="24" t="s">
        <v>2</v>
      </c>
      <c r="J5" s="24"/>
      <c r="K5" s="24"/>
    </row>
    <row r="6" spans="1:11" ht="14.95" customHeight="1" x14ac:dyDescent="0.25">
      <c r="A6" s="2" t="s">
        <v>6</v>
      </c>
      <c r="B6" s="28" t="s">
        <v>8</v>
      </c>
      <c r="C6" s="28" t="s">
        <v>3</v>
      </c>
      <c r="D6" s="28" t="s">
        <v>4</v>
      </c>
      <c r="E6" s="29" t="s">
        <v>285</v>
      </c>
      <c r="F6" s="28" t="s">
        <v>3</v>
      </c>
      <c r="G6" s="28" t="s">
        <v>4</v>
      </c>
      <c r="H6" s="29" t="s">
        <v>285</v>
      </c>
      <c r="I6" s="28" t="s">
        <v>3</v>
      </c>
      <c r="J6" s="28" t="s">
        <v>4</v>
      </c>
      <c r="K6" s="29" t="s">
        <v>285</v>
      </c>
    </row>
    <row r="7" spans="1:11" x14ac:dyDescent="0.25">
      <c r="A7" s="3" t="s">
        <v>7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30.1" customHeight="1" x14ac:dyDescent="0.25">
      <c r="A8" s="30" t="s">
        <v>256</v>
      </c>
      <c r="B8" s="19"/>
      <c r="C8" s="19"/>
      <c r="D8" s="19"/>
      <c r="E8" s="19"/>
      <c r="F8" s="19"/>
      <c r="G8" s="19"/>
      <c r="H8" s="19"/>
      <c r="I8" s="19"/>
      <c r="J8" s="19"/>
      <c r="K8" s="20"/>
    </row>
    <row r="9" spans="1:11" x14ac:dyDescent="0.25">
      <c r="A9" s="5" t="s">
        <v>257</v>
      </c>
      <c r="B9" s="15">
        <v>2020</v>
      </c>
      <c r="C9" s="12">
        <v>28535</v>
      </c>
      <c r="D9" s="12">
        <v>28535</v>
      </c>
      <c r="E9" s="7">
        <f>C9-D9</f>
        <v>0</v>
      </c>
      <c r="F9" s="8">
        <v>0</v>
      </c>
      <c r="G9" s="8">
        <v>0</v>
      </c>
      <c r="H9" s="7">
        <f>F9-G9</f>
        <v>0</v>
      </c>
      <c r="I9" s="7">
        <f t="shared" ref="I9:J12" si="0">F9+C9</f>
        <v>28535</v>
      </c>
      <c r="J9" s="7">
        <f t="shared" si="0"/>
        <v>28535</v>
      </c>
      <c r="K9" s="7">
        <f>I9-J9</f>
        <v>0</v>
      </c>
    </row>
    <row r="10" spans="1:11" x14ac:dyDescent="0.25">
      <c r="A10" s="16" t="s">
        <v>258</v>
      </c>
      <c r="B10" s="17">
        <v>2021</v>
      </c>
      <c r="C10" s="12">
        <v>29935</v>
      </c>
      <c r="D10" s="12">
        <v>29935</v>
      </c>
      <c r="E10" s="11">
        <f>C10-D10</f>
        <v>0</v>
      </c>
      <c r="F10" s="11">
        <v>0</v>
      </c>
      <c r="G10" s="11">
        <v>0</v>
      </c>
      <c r="H10" s="11">
        <f>F10-G10</f>
        <v>0</v>
      </c>
      <c r="I10" s="11">
        <f t="shared" si="0"/>
        <v>29935</v>
      </c>
      <c r="J10" s="11">
        <f t="shared" si="0"/>
        <v>29935</v>
      </c>
      <c r="K10" s="11">
        <f>I10-J10</f>
        <v>0</v>
      </c>
    </row>
    <row r="11" spans="1:11" x14ac:dyDescent="0.25">
      <c r="A11" s="16"/>
      <c r="B11" s="15">
        <v>2022</v>
      </c>
      <c r="C11" s="12">
        <v>31335</v>
      </c>
      <c r="D11" s="12">
        <v>31335</v>
      </c>
      <c r="E11" s="9">
        <f>C11-D11</f>
        <v>0</v>
      </c>
      <c r="F11" s="9">
        <v>0</v>
      </c>
      <c r="G11" s="9">
        <v>0</v>
      </c>
      <c r="H11" s="9">
        <f>F11-G11</f>
        <v>0</v>
      </c>
      <c r="I11" s="9">
        <f t="shared" si="0"/>
        <v>31335</v>
      </c>
      <c r="J11" s="9">
        <f t="shared" si="0"/>
        <v>31335</v>
      </c>
      <c r="K11" s="9">
        <f>I11-J11</f>
        <v>0</v>
      </c>
    </row>
    <row r="12" spans="1:11" x14ac:dyDescent="0.25">
      <c r="A12" s="6"/>
      <c r="B12" s="15">
        <v>2023</v>
      </c>
      <c r="C12" s="12">
        <v>32885</v>
      </c>
      <c r="D12" s="12">
        <v>32885</v>
      </c>
      <c r="E12" s="9">
        <f>C12-D12</f>
        <v>0</v>
      </c>
      <c r="F12" s="9">
        <v>0</v>
      </c>
      <c r="G12" s="9">
        <v>0</v>
      </c>
      <c r="H12" s="9">
        <f>F12-G12</f>
        <v>0</v>
      </c>
      <c r="I12" s="9">
        <f t="shared" si="0"/>
        <v>32885</v>
      </c>
      <c r="J12" s="9">
        <f t="shared" si="0"/>
        <v>32885</v>
      </c>
      <c r="K12" s="9">
        <f>I12-J12</f>
        <v>0</v>
      </c>
    </row>
    <row r="13" spans="1:11" ht="30.1" customHeight="1" x14ac:dyDescent="0.25">
      <c r="A13" s="30" t="s">
        <v>259</v>
      </c>
      <c r="B13" s="19"/>
      <c r="C13" s="19"/>
      <c r="D13" s="19"/>
      <c r="E13" s="19"/>
      <c r="F13" s="19"/>
      <c r="G13" s="19"/>
      <c r="H13" s="19"/>
      <c r="I13" s="19"/>
      <c r="J13" s="19"/>
      <c r="K13" s="20"/>
    </row>
    <row r="14" spans="1:11" x14ac:dyDescent="0.25">
      <c r="A14" s="5" t="s">
        <v>260</v>
      </c>
      <c r="B14" s="15">
        <v>2020</v>
      </c>
      <c r="C14" s="12">
        <v>28815</v>
      </c>
      <c r="D14" s="12">
        <v>28815</v>
      </c>
      <c r="E14" s="7">
        <f>C14-D14</f>
        <v>0</v>
      </c>
      <c r="F14" s="8">
        <v>0</v>
      </c>
      <c r="G14" s="8">
        <v>0</v>
      </c>
      <c r="H14" s="7">
        <f>F14-G14</f>
        <v>0</v>
      </c>
      <c r="I14" s="7">
        <f t="shared" ref="I14:J17" si="1">F14+C14</f>
        <v>28815</v>
      </c>
      <c r="J14" s="7">
        <f t="shared" si="1"/>
        <v>28815</v>
      </c>
      <c r="K14" s="7">
        <f>I14-J14</f>
        <v>0</v>
      </c>
    </row>
    <row r="15" spans="1:11" x14ac:dyDescent="0.25">
      <c r="A15" s="16" t="s">
        <v>261</v>
      </c>
      <c r="B15" s="17">
        <v>2021</v>
      </c>
      <c r="C15" s="12">
        <v>31629</v>
      </c>
      <c r="D15" s="12">
        <v>31629</v>
      </c>
      <c r="E15" s="11">
        <f>C15-D15</f>
        <v>0</v>
      </c>
      <c r="F15" s="11">
        <v>0</v>
      </c>
      <c r="G15" s="11">
        <v>0</v>
      </c>
      <c r="H15" s="11">
        <f>F15-G15</f>
        <v>0</v>
      </c>
      <c r="I15" s="11">
        <f t="shared" si="1"/>
        <v>31629</v>
      </c>
      <c r="J15" s="11">
        <f t="shared" si="1"/>
        <v>31629</v>
      </c>
      <c r="K15" s="11">
        <f>I15-J15</f>
        <v>0</v>
      </c>
    </row>
    <row r="16" spans="1:11" x14ac:dyDescent="0.25">
      <c r="A16" s="16"/>
      <c r="B16" s="15">
        <v>2022</v>
      </c>
      <c r="C16" s="12">
        <v>33185</v>
      </c>
      <c r="D16" s="12">
        <v>33185</v>
      </c>
      <c r="E16" s="9">
        <f>C16-D16</f>
        <v>0</v>
      </c>
      <c r="F16" s="9">
        <v>0</v>
      </c>
      <c r="G16" s="9">
        <v>0</v>
      </c>
      <c r="H16" s="9">
        <f>F16-G16</f>
        <v>0</v>
      </c>
      <c r="I16" s="9">
        <f t="shared" si="1"/>
        <v>33185</v>
      </c>
      <c r="J16" s="9">
        <f t="shared" si="1"/>
        <v>33185</v>
      </c>
      <c r="K16" s="9">
        <f>I16-J16</f>
        <v>0</v>
      </c>
    </row>
    <row r="17" spans="1:11" x14ac:dyDescent="0.25">
      <c r="A17" s="6"/>
      <c r="B17" s="15">
        <v>2023</v>
      </c>
      <c r="C17" s="12">
        <v>34812</v>
      </c>
      <c r="D17" s="12">
        <v>34812</v>
      </c>
      <c r="E17" s="9">
        <f>C17-D17</f>
        <v>0</v>
      </c>
      <c r="F17" s="9">
        <v>0</v>
      </c>
      <c r="G17" s="9">
        <v>0</v>
      </c>
      <c r="H17" s="9">
        <f>F17-G17</f>
        <v>0</v>
      </c>
      <c r="I17" s="9">
        <f t="shared" si="1"/>
        <v>34812</v>
      </c>
      <c r="J17" s="9">
        <f t="shared" si="1"/>
        <v>34812</v>
      </c>
      <c r="K17" s="9">
        <f>I17-J17</f>
        <v>0</v>
      </c>
    </row>
    <row r="18" spans="1:11" ht="30.1" customHeight="1" x14ac:dyDescent="0.25">
      <c r="A18" s="30" t="s">
        <v>262</v>
      </c>
      <c r="B18" s="19"/>
      <c r="C18" s="19"/>
      <c r="D18" s="19"/>
      <c r="E18" s="19"/>
      <c r="F18" s="19"/>
      <c r="G18" s="19"/>
      <c r="H18" s="19"/>
      <c r="I18" s="19"/>
      <c r="J18" s="19"/>
      <c r="K18" s="20"/>
    </row>
    <row r="19" spans="1:11" x14ac:dyDescent="0.25">
      <c r="A19" s="5" t="s">
        <v>263</v>
      </c>
      <c r="B19" s="15">
        <v>2020</v>
      </c>
      <c r="C19" s="12">
        <v>1018208.7644</v>
      </c>
      <c r="D19" s="12">
        <v>1018310.7625647347</v>
      </c>
      <c r="E19" s="7">
        <f>C19-D19</f>
        <v>-101.99816473468672</v>
      </c>
      <c r="F19" s="8">
        <v>220</v>
      </c>
      <c r="G19" s="8">
        <v>118</v>
      </c>
      <c r="H19" s="7">
        <f>F19-G19</f>
        <v>102</v>
      </c>
      <c r="I19" s="7">
        <f t="shared" ref="I19:J22" si="2">F19+C19</f>
        <v>1018428.7644</v>
      </c>
      <c r="J19" s="7">
        <f t="shared" si="2"/>
        <v>1018428.7625647347</v>
      </c>
      <c r="K19" s="7">
        <f>I19-J19</f>
        <v>1.8352653132751584E-3</v>
      </c>
    </row>
    <row r="20" spans="1:11" x14ac:dyDescent="0.25">
      <c r="A20" s="16" t="s">
        <v>264</v>
      </c>
      <c r="B20" s="17">
        <v>2021</v>
      </c>
      <c r="C20" s="12">
        <v>1061433.058924264</v>
      </c>
      <c r="D20" s="12">
        <v>1061535.5</v>
      </c>
      <c r="E20" s="11">
        <f>C20-D20</f>
        <v>-102.44107573595829</v>
      </c>
      <c r="F20" s="11">
        <v>222.8</v>
      </c>
      <c r="G20" s="11">
        <v>120.36</v>
      </c>
      <c r="H20" s="11">
        <f>F20-G20</f>
        <v>102.44000000000001</v>
      </c>
      <c r="I20" s="11">
        <f t="shared" si="2"/>
        <v>1061655.8589242641</v>
      </c>
      <c r="J20" s="11">
        <f t="shared" si="2"/>
        <v>1061655.8600000001</v>
      </c>
      <c r="K20" s="11">
        <f>I20-J20</f>
        <v>-1.0757360141724348E-3</v>
      </c>
    </row>
    <row r="21" spans="1:11" x14ac:dyDescent="0.25">
      <c r="A21" s="16"/>
      <c r="B21" s="15">
        <v>2022</v>
      </c>
      <c r="C21" s="12">
        <v>1109924.6389535626</v>
      </c>
      <c r="D21" s="12">
        <v>1110027.82</v>
      </c>
      <c r="E21" s="9">
        <f>C21-D21</f>
        <v>-103.18104643747211</v>
      </c>
      <c r="F21" s="9">
        <v>225.952</v>
      </c>
      <c r="G21" s="9">
        <v>122.7672</v>
      </c>
      <c r="H21" s="9">
        <f>F21-G21</f>
        <v>103.1848</v>
      </c>
      <c r="I21" s="9">
        <f t="shared" si="2"/>
        <v>1110150.5909535626</v>
      </c>
      <c r="J21" s="9">
        <f t="shared" si="2"/>
        <v>1110150.5872</v>
      </c>
      <c r="K21" s="9">
        <f>I21-J21</f>
        <v>3.7535626906901598E-3</v>
      </c>
    </row>
    <row r="22" spans="1:11" x14ac:dyDescent="0.25">
      <c r="A22" s="6"/>
      <c r="B22" s="15">
        <v>2023</v>
      </c>
      <c r="C22" s="12">
        <v>1137804.081274136</v>
      </c>
      <c r="D22" s="12">
        <v>1137911.3951780293</v>
      </c>
      <c r="E22" s="9">
        <f>C22-D22</f>
        <v>-107.3139038933441</v>
      </c>
      <c r="F22" s="9">
        <v>234.99008000000001</v>
      </c>
      <c r="G22" s="9">
        <v>127.67788800000001</v>
      </c>
      <c r="H22" s="9">
        <f>F22-G22</f>
        <v>107.312192</v>
      </c>
      <c r="I22" s="9">
        <f t="shared" si="2"/>
        <v>1138039.0713541359</v>
      </c>
      <c r="J22" s="9">
        <f t="shared" si="2"/>
        <v>1138039.0730660292</v>
      </c>
      <c r="K22" s="9">
        <f>I22-J22</f>
        <v>-1.7118933610618114E-3</v>
      </c>
    </row>
    <row r="23" spans="1:11" ht="30.1" customHeight="1" x14ac:dyDescent="0.25">
      <c r="A23" s="30" t="s">
        <v>265</v>
      </c>
      <c r="B23" s="19"/>
      <c r="C23" s="19"/>
      <c r="D23" s="19"/>
      <c r="E23" s="19"/>
      <c r="F23" s="19"/>
      <c r="G23" s="19"/>
      <c r="H23" s="19"/>
      <c r="I23" s="19"/>
      <c r="J23" s="19"/>
      <c r="K23" s="20"/>
    </row>
    <row r="24" spans="1:11" x14ac:dyDescent="0.25">
      <c r="A24" s="5" t="s">
        <v>266</v>
      </c>
      <c r="B24" s="15">
        <v>2020</v>
      </c>
      <c r="C24" s="12">
        <v>35875.5</v>
      </c>
      <c r="D24" s="12">
        <v>35875.5</v>
      </c>
      <c r="E24" s="7">
        <f>C24-D24</f>
        <v>0</v>
      </c>
      <c r="F24" s="8">
        <v>3820.6</v>
      </c>
      <c r="G24" s="8">
        <v>3820.6</v>
      </c>
      <c r="H24" s="7">
        <f>F24-G24</f>
        <v>0</v>
      </c>
      <c r="I24" s="7">
        <f t="shared" ref="I24:J27" si="3">F24+C24</f>
        <v>39696.1</v>
      </c>
      <c r="J24" s="7">
        <f t="shared" si="3"/>
        <v>39696.1</v>
      </c>
      <c r="K24" s="7">
        <f>I24-J24</f>
        <v>0</v>
      </c>
    </row>
    <row r="25" spans="1:11" x14ac:dyDescent="0.25">
      <c r="A25" s="16" t="s">
        <v>267</v>
      </c>
      <c r="B25" s="17">
        <v>2021</v>
      </c>
      <c r="C25" s="12">
        <v>38010</v>
      </c>
      <c r="D25" s="12">
        <v>38010</v>
      </c>
      <c r="E25" s="11">
        <f>C25-D25</f>
        <v>0</v>
      </c>
      <c r="F25" s="11">
        <v>3950</v>
      </c>
      <c r="G25" s="11">
        <v>3950</v>
      </c>
      <c r="H25" s="11">
        <f>F25-G25</f>
        <v>0</v>
      </c>
      <c r="I25" s="11">
        <f t="shared" si="3"/>
        <v>41960</v>
      </c>
      <c r="J25" s="11">
        <f t="shared" si="3"/>
        <v>41960</v>
      </c>
      <c r="K25" s="11">
        <f>I25-J25</f>
        <v>0</v>
      </c>
    </row>
    <row r="26" spans="1:11" x14ac:dyDescent="0.25">
      <c r="A26" s="16"/>
      <c r="B26" s="15">
        <v>2022</v>
      </c>
      <c r="C26" s="12">
        <v>39370</v>
      </c>
      <c r="D26" s="12">
        <v>39370</v>
      </c>
      <c r="E26" s="9">
        <f>C26-D26</f>
        <v>0</v>
      </c>
      <c r="F26" s="9">
        <v>4300</v>
      </c>
      <c r="G26" s="9">
        <v>4300</v>
      </c>
      <c r="H26" s="9">
        <f>F26-G26</f>
        <v>0</v>
      </c>
      <c r="I26" s="9">
        <f t="shared" si="3"/>
        <v>43670</v>
      </c>
      <c r="J26" s="9">
        <f t="shared" si="3"/>
        <v>43670</v>
      </c>
      <c r="K26" s="9">
        <f>I26-J26</f>
        <v>0</v>
      </c>
    </row>
    <row r="27" spans="1:11" x14ac:dyDescent="0.25">
      <c r="A27" s="6"/>
      <c r="B27" s="15">
        <v>2023</v>
      </c>
      <c r="C27" s="12">
        <v>41900</v>
      </c>
      <c r="D27" s="12">
        <v>41900</v>
      </c>
      <c r="E27" s="9">
        <f>C27-D27</f>
        <v>0</v>
      </c>
      <c r="F27" s="9">
        <v>4150</v>
      </c>
      <c r="G27" s="9">
        <v>4150</v>
      </c>
      <c r="H27" s="9">
        <f>F27-G27</f>
        <v>0</v>
      </c>
      <c r="I27" s="9">
        <f t="shared" si="3"/>
        <v>46050</v>
      </c>
      <c r="J27" s="9">
        <f t="shared" si="3"/>
        <v>46050</v>
      </c>
      <c r="K27" s="9">
        <f>I27-J27</f>
        <v>0</v>
      </c>
    </row>
    <row r="28" spans="1:11" ht="30.1" customHeight="1" x14ac:dyDescent="0.25">
      <c r="A28" s="30" t="s">
        <v>268</v>
      </c>
      <c r="B28" s="19"/>
      <c r="C28" s="19"/>
      <c r="D28" s="19"/>
      <c r="E28" s="19"/>
      <c r="F28" s="19"/>
      <c r="G28" s="19"/>
      <c r="H28" s="19"/>
      <c r="I28" s="19"/>
      <c r="J28" s="19"/>
      <c r="K28" s="20"/>
    </row>
    <row r="29" spans="1:11" x14ac:dyDescent="0.25">
      <c r="A29" s="5" t="s">
        <v>269</v>
      </c>
      <c r="B29" s="15">
        <v>2020</v>
      </c>
      <c r="C29" s="12">
        <v>39526.720000000001</v>
      </c>
      <c r="D29" s="12">
        <v>39526.720000000001</v>
      </c>
      <c r="E29" s="7">
        <f>C29-D29</f>
        <v>0</v>
      </c>
      <c r="F29" s="8">
        <v>0</v>
      </c>
      <c r="G29" s="8">
        <v>0</v>
      </c>
      <c r="H29" s="7">
        <f>F29-G29</f>
        <v>0</v>
      </c>
      <c r="I29" s="7">
        <f t="shared" ref="I29:J32" si="4">F29+C29</f>
        <v>39526.720000000001</v>
      </c>
      <c r="J29" s="7">
        <f t="shared" si="4"/>
        <v>39526.720000000001</v>
      </c>
      <c r="K29" s="7">
        <f>I29-J29</f>
        <v>0</v>
      </c>
    </row>
    <row r="30" spans="1:11" x14ac:dyDescent="0.25">
      <c r="A30" s="16" t="s">
        <v>270</v>
      </c>
      <c r="B30" s="17">
        <v>2021</v>
      </c>
      <c r="C30" s="12">
        <v>40545.449999999997</v>
      </c>
      <c r="D30" s="12">
        <v>40545.449999999997</v>
      </c>
      <c r="E30" s="11">
        <f>C30-D30</f>
        <v>0</v>
      </c>
      <c r="F30" s="11">
        <v>0</v>
      </c>
      <c r="G30" s="11">
        <v>0</v>
      </c>
      <c r="H30" s="11">
        <f>F30-G30</f>
        <v>0</v>
      </c>
      <c r="I30" s="11">
        <f t="shared" si="4"/>
        <v>40545.449999999997</v>
      </c>
      <c r="J30" s="11">
        <f t="shared" si="4"/>
        <v>40545.449999999997</v>
      </c>
      <c r="K30" s="11">
        <f>I30-J30</f>
        <v>0</v>
      </c>
    </row>
    <row r="31" spans="1:11" x14ac:dyDescent="0.25">
      <c r="A31" s="16"/>
      <c r="B31" s="15">
        <v>2022</v>
      </c>
      <c r="C31" s="12">
        <v>42077.73</v>
      </c>
      <c r="D31" s="12">
        <v>42077.729999999996</v>
      </c>
      <c r="E31" s="9">
        <f>C31-D31</f>
        <v>0</v>
      </c>
      <c r="F31" s="9">
        <v>0</v>
      </c>
      <c r="G31" s="9">
        <v>0</v>
      </c>
      <c r="H31" s="9">
        <f>F31-G31</f>
        <v>0</v>
      </c>
      <c r="I31" s="9">
        <f t="shared" si="4"/>
        <v>42077.73</v>
      </c>
      <c r="J31" s="9">
        <f t="shared" si="4"/>
        <v>42077.729999999996</v>
      </c>
      <c r="K31" s="9">
        <f>I31-J31</f>
        <v>0</v>
      </c>
    </row>
    <row r="32" spans="1:11" x14ac:dyDescent="0.25">
      <c r="A32" s="6"/>
      <c r="B32" s="15">
        <v>2023</v>
      </c>
      <c r="C32" s="12">
        <v>44651.95</v>
      </c>
      <c r="D32" s="12">
        <v>44651.95</v>
      </c>
      <c r="E32" s="9">
        <f>C32-D32</f>
        <v>0</v>
      </c>
      <c r="F32" s="9">
        <v>0</v>
      </c>
      <c r="G32" s="9">
        <v>0</v>
      </c>
      <c r="H32" s="9">
        <f>F32-G32</f>
        <v>0</v>
      </c>
      <c r="I32" s="9">
        <f t="shared" si="4"/>
        <v>44651.95</v>
      </c>
      <c r="J32" s="9">
        <f t="shared" si="4"/>
        <v>44651.95</v>
      </c>
      <c r="K32" s="9">
        <f>I32-J32</f>
        <v>0</v>
      </c>
    </row>
    <row r="33" spans="1:11" ht="30.1" customHeight="1" x14ac:dyDescent="0.25">
      <c r="A33" s="30" t="s">
        <v>271</v>
      </c>
      <c r="B33" s="19"/>
      <c r="C33" s="19"/>
      <c r="D33" s="19"/>
      <c r="E33" s="19"/>
      <c r="F33" s="19"/>
      <c r="G33" s="19"/>
      <c r="H33" s="19"/>
      <c r="I33" s="19"/>
      <c r="J33" s="19"/>
      <c r="K33" s="20"/>
    </row>
    <row r="34" spans="1:11" x14ac:dyDescent="0.25">
      <c r="A34" s="5"/>
      <c r="B34" s="15">
        <v>2020</v>
      </c>
      <c r="C34" s="13">
        <f>SUMIF($B$9:$B$32,$B34,C$9:C$32)</f>
        <v>1150960.9844</v>
      </c>
      <c r="D34" s="13">
        <f t="shared" ref="D34:D37" si="5">SUMIF($B$9:$B$32,$B34,D$9:D$32)</f>
        <v>1151062.9825647345</v>
      </c>
      <c r="E34" s="11">
        <f>C34-D34</f>
        <v>-101.99816473457031</v>
      </c>
      <c r="F34" s="13">
        <f t="shared" ref="F34:G37" si="6">SUMIF($B$9:$B$32,$B34,F$9:F$32)</f>
        <v>4040.6</v>
      </c>
      <c r="G34" s="13">
        <f t="shared" si="6"/>
        <v>3938.6</v>
      </c>
      <c r="H34" s="11">
        <f>F34-G34</f>
        <v>102</v>
      </c>
      <c r="I34" s="11">
        <f t="shared" ref="I34:J37" si="7">F34+C34</f>
        <v>1155001.5844000001</v>
      </c>
      <c r="J34" s="11">
        <f t="shared" si="7"/>
        <v>1155001.5825647346</v>
      </c>
      <c r="K34" s="11">
        <f>I34-J34</f>
        <v>1.8352654296904802E-3</v>
      </c>
    </row>
    <row r="35" spans="1:11" x14ac:dyDescent="0.25">
      <c r="A35" s="16"/>
      <c r="B35" s="17">
        <v>2021</v>
      </c>
      <c r="C35" s="13">
        <f t="shared" ref="C35:C37" si="8">SUMIF($B$9:$B$32,$B35,C$9:C$32)</f>
        <v>1201552.508924264</v>
      </c>
      <c r="D35" s="13">
        <f t="shared" si="5"/>
        <v>1201654.95</v>
      </c>
      <c r="E35" s="11">
        <f>C35-D35</f>
        <v>-102.44107573595829</v>
      </c>
      <c r="F35" s="13">
        <f t="shared" si="6"/>
        <v>4172.8</v>
      </c>
      <c r="G35" s="13">
        <f t="shared" si="6"/>
        <v>4070.36</v>
      </c>
      <c r="H35" s="11">
        <f>F35-G35</f>
        <v>102.44000000000005</v>
      </c>
      <c r="I35" s="11">
        <f t="shared" si="7"/>
        <v>1205725.308924264</v>
      </c>
      <c r="J35" s="11">
        <f t="shared" si="7"/>
        <v>1205725.31</v>
      </c>
      <c r="K35" s="11">
        <f>I35-J35</f>
        <v>-1.0757360141724348E-3</v>
      </c>
    </row>
    <row r="36" spans="1:11" x14ac:dyDescent="0.25">
      <c r="A36" s="16"/>
      <c r="B36" s="15">
        <v>2022</v>
      </c>
      <c r="C36" s="13">
        <f t="shared" si="8"/>
        <v>1255892.3689535626</v>
      </c>
      <c r="D36" s="13">
        <f t="shared" si="5"/>
        <v>1255995.55</v>
      </c>
      <c r="E36" s="11">
        <f>C36-D36</f>
        <v>-103.18104643747211</v>
      </c>
      <c r="F36" s="13">
        <f t="shared" si="6"/>
        <v>4525.9520000000002</v>
      </c>
      <c r="G36" s="13">
        <f t="shared" si="6"/>
        <v>4422.7672000000002</v>
      </c>
      <c r="H36" s="11">
        <f>F36-G36</f>
        <v>103.1848</v>
      </c>
      <c r="I36" s="11">
        <f t="shared" si="7"/>
        <v>1260418.3209535626</v>
      </c>
      <c r="J36" s="11">
        <f t="shared" si="7"/>
        <v>1260418.3171999999</v>
      </c>
      <c r="K36" s="11">
        <f>I36-J36</f>
        <v>3.7535626906901598E-3</v>
      </c>
    </row>
    <row r="37" spans="1:11" x14ac:dyDescent="0.25">
      <c r="A37" s="6"/>
      <c r="B37" s="15">
        <v>2023</v>
      </c>
      <c r="C37" s="13">
        <f t="shared" si="8"/>
        <v>1292053.0312741359</v>
      </c>
      <c r="D37" s="13">
        <f t="shared" si="5"/>
        <v>1292160.3451780293</v>
      </c>
      <c r="E37" s="11">
        <f>C37-D37</f>
        <v>-107.3139038933441</v>
      </c>
      <c r="F37" s="13">
        <f t="shared" si="6"/>
        <v>4384.9900799999996</v>
      </c>
      <c r="G37" s="13">
        <f t="shared" si="6"/>
        <v>4277.6778880000002</v>
      </c>
      <c r="H37" s="11">
        <f>F37-G37</f>
        <v>107.31219199999941</v>
      </c>
      <c r="I37" s="11">
        <f t="shared" si="7"/>
        <v>1296438.0213541358</v>
      </c>
      <c r="J37" s="11">
        <f t="shared" si="7"/>
        <v>1296438.0230660292</v>
      </c>
      <c r="K37" s="11">
        <f>I37-J37</f>
        <v>-1.7118933610618114E-3</v>
      </c>
    </row>
  </sheetData>
  <mergeCells count="23">
    <mergeCell ref="A8:K8"/>
    <mergeCell ref="B6:B7"/>
    <mergeCell ref="C6:C7"/>
    <mergeCell ref="D6:D7"/>
    <mergeCell ref="A33:K33"/>
    <mergeCell ref="A13:K13"/>
    <mergeCell ref="A18:K18"/>
    <mergeCell ref="A23:K23"/>
    <mergeCell ref="A28:K28"/>
    <mergeCell ref="E6:E7"/>
    <mergeCell ref="F6:F7"/>
    <mergeCell ref="G6:G7"/>
    <mergeCell ref="H6:H7"/>
    <mergeCell ref="I6:I7"/>
    <mergeCell ref="J6:J7"/>
    <mergeCell ref="K6:K7"/>
    <mergeCell ref="A1:K1"/>
    <mergeCell ref="A4:K4"/>
    <mergeCell ref="C5:E5"/>
    <mergeCell ref="F5:H5"/>
    <mergeCell ref="I5:K5"/>
    <mergeCell ref="A3:G3"/>
    <mergeCell ref="I2:K2"/>
  </mergeCells>
  <printOptions horizontalCentered="1"/>
  <pageMargins left="0" right="0" top="0.78740157480314965" bottom="0.59055118110236227" header="0.31496062992125984" footer="0.31496062992125984"/>
  <pageSetup paperSize="9" scale="88" fitToHeight="2" orientation="landscape" r:id="rId1"/>
  <headerFooter>
    <oddHeader>&amp;RPř. č. 3 k tisku č. 2855(2019)</oddHeader>
    <oddFooter>&amp;CStrana č.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Přehled součtů</vt:lpstr>
      <vt:lpstr>Doprava</vt:lpstr>
      <vt:lpstr>Kultura</vt:lpstr>
      <vt:lpstr>Projektove rizeni</vt:lpstr>
      <vt:lpstr>Regionalni rozvoj</vt:lpstr>
      <vt:lpstr>Socialni veci</vt:lpstr>
      <vt:lpstr>Zdravotnictvi</vt:lpstr>
      <vt:lpstr>Doprava!Názvy_tisku</vt:lpstr>
      <vt:lpstr>Kultura!Názvy_tisku</vt:lpstr>
      <vt:lpstr>'Projektove rizeni'!Názvy_tisku</vt:lpstr>
      <vt:lpstr>'Přehled součtů'!Názvy_tisku</vt:lpstr>
      <vt:lpstr>'Regionalni rozvoj'!Názvy_tisku</vt:lpstr>
      <vt:lpstr>'Socialni veci'!Názvy_tisku</vt:lpstr>
      <vt:lpstr>Zdravotnictvi!Názvy_tisku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2019-12-02T11:31:22Z</cp:lastPrinted>
  <dcterms:created xsi:type="dcterms:W3CDTF">2018-03-19T14:57:19Z</dcterms:created>
  <dcterms:modified xsi:type="dcterms:W3CDTF">2023-01-10T12:52:39Z</dcterms:modified>
</cp:coreProperties>
</file>